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755"/>
  </bookViews>
  <sheets>
    <sheet name="RCHT_5_félév_2021" sheetId="1" r:id="rId1"/>
    <sheet name="RCHT_2_félév_2021_45_szakter" sheetId="2" r:id="rId2"/>
    <sheet name="RCHT_4_félév_2021" sheetId="3" r:id="rId3"/>
    <sheet name="RCHT_2_félév_teol" sheetId="4" r:id="rId4"/>
  </sheets>
  <calcPr calcId="145621"/>
</workbook>
</file>

<file path=xl/calcChain.xml><?xml version="1.0" encoding="utf-8"?>
<calcChain xmlns="http://schemas.openxmlformats.org/spreadsheetml/2006/main">
  <c r="Q8" i="3" l="1"/>
  <c r="P8" i="3"/>
  <c r="U79" i="1"/>
  <c r="U80" i="1"/>
  <c r="U81" i="1"/>
  <c r="U82" i="1"/>
  <c r="U83" i="1"/>
  <c r="U78" i="1"/>
  <c r="T79" i="1"/>
  <c r="T80" i="1"/>
  <c r="T81" i="1"/>
  <c r="T82" i="1"/>
  <c r="T83" i="1"/>
  <c r="T78" i="1"/>
  <c r="K11" i="4"/>
  <c r="J11" i="4"/>
  <c r="I11" i="4"/>
  <c r="H11" i="4"/>
  <c r="M10" i="4"/>
  <c r="L10" i="4"/>
  <c r="M9" i="4"/>
  <c r="L9" i="4"/>
  <c r="M8" i="4"/>
  <c r="L8" i="4"/>
  <c r="M7" i="4"/>
  <c r="L7" i="4"/>
  <c r="M6" i="4"/>
  <c r="L6" i="4"/>
  <c r="M5" i="4"/>
  <c r="M11" i="4" s="1"/>
  <c r="L5" i="4"/>
  <c r="L11" i="4" s="1"/>
  <c r="O72" i="3" l="1"/>
  <c r="N72" i="3"/>
  <c r="M72" i="3"/>
  <c r="L72" i="3"/>
  <c r="K72" i="3"/>
  <c r="J72" i="3"/>
  <c r="I72" i="3"/>
  <c r="Q72" i="3" s="1"/>
  <c r="H72" i="3"/>
  <c r="P72" i="3" s="1"/>
  <c r="Q71" i="3"/>
  <c r="P71" i="3"/>
  <c r="Q70" i="3"/>
  <c r="P70" i="3"/>
  <c r="Q69" i="3"/>
  <c r="P69" i="3"/>
  <c r="Q68" i="3"/>
  <c r="P68" i="3"/>
  <c r="Q67" i="3"/>
  <c r="P67" i="3"/>
  <c r="Q66" i="3"/>
  <c r="P66" i="3"/>
  <c r="O59" i="3"/>
  <c r="N59" i="3"/>
  <c r="M59" i="3"/>
  <c r="M61" i="3" s="1"/>
  <c r="L59" i="3"/>
  <c r="K59" i="3"/>
  <c r="J59" i="3"/>
  <c r="J61" i="3" s="1"/>
  <c r="I59" i="3"/>
  <c r="Q59" i="3" s="1"/>
  <c r="H59" i="3"/>
  <c r="P59" i="3" s="1"/>
  <c r="Q58" i="3"/>
  <c r="P58" i="3"/>
  <c r="Q57" i="3"/>
  <c r="P57" i="3"/>
  <c r="Q56" i="3"/>
  <c r="P56" i="3"/>
  <c r="O54" i="3"/>
  <c r="N54" i="3"/>
  <c r="M54" i="3"/>
  <c r="L54" i="3"/>
  <c r="K54" i="3"/>
  <c r="J54" i="3"/>
  <c r="I54" i="3"/>
  <c r="Q54" i="3" s="1"/>
  <c r="H54" i="3"/>
  <c r="P54" i="3" s="1"/>
  <c r="Q53" i="3"/>
  <c r="P53" i="3"/>
  <c r="O50" i="3"/>
  <c r="N50" i="3"/>
  <c r="M50" i="3"/>
  <c r="L50" i="3"/>
  <c r="K50" i="3"/>
  <c r="J50" i="3"/>
  <c r="I50" i="3"/>
  <c r="Q50" i="3" s="1"/>
  <c r="H50" i="3"/>
  <c r="P50" i="3" s="1"/>
  <c r="Q49" i="3"/>
  <c r="P49" i="3"/>
  <c r="Q48" i="3"/>
  <c r="P48" i="3"/>
  <c r="Q47" i="3"/>
  <c r="P47" i="3"/>
  <c r="Q46" i="3"/>
  <c r="P46" i="3"/>
  <c r="Q45" i="3"/>
  <c r="P45" i="3"/>
  <c r="Q44" i="3"/>
  <c r="P44" i="3"/>
  <c r="Q43" i="3"/>
  <c r="P43" i="3"/>
  <c r="O41" i="3"/>
  <c r="N41" i="3"/>
  <c r="M41" i="3"/>
  <c r="L41" i="3"/>
  <c r="K41" i="3"/>
  <c r="J41" i="3"/>
  <c r="I41" i="3"/>
  <c r="Q41" i="3" s="1"/>
  <c r="H41" i="3"/>
  <c r="P41" i="3" s="1"/>
  <c r="Q40" i="3"/>
  <c r="P40" i="3"/>
  <c r="Q39" i="3"/>
  <c r="P39" i="3"/>
  <c r="Q38" i="3"/>
  <c r="P38" i="3"/>
  <c r="Q37" i="3"/>
  <c r="P37" i="3"/>
  <c r="Q36" i="3"/>
  <c r="P36" i="3"/>
  <c r="Q35" i="3"/>
  <c r="P35" i="3"/>
  <c r="Q34" i="3"/>
  <c r="P34" i="3"/>
  <c r="Q33" i="3"/>
  <c r="P33" i="3"/>
  <c r="Q32" i="3"/>
  <c r="P32" i="3"/>
  <c r="Q31" i="3"/>
  <c r="P31" i="3"/>
  <c r="Q30" i="3"/>
  <c r="P30" i="3"/>
  <c r="Q29" i="3"/>
  <c r="P29" i="3"/>
  <c r="O27" i="3"/>
  <c r="N27" i="3"/>
  <c r="N51" i="3" s="1"/>
  <c r="N61" i="3" s="1"/>
  <c r="M27" i="3"/>
  <c r="M51" i="3" s="1"/>
  <c r="L27" i="3"/>
  <c r="K27" i="3"/>
  <c r="J27" i="3"/>
  <c r="J51" i="3" s="1"/>
  <c r="I27" i="3"/>
  <c r="I51" i="3" s="1"/>
  <c r="H27" i="3"/>
  <c r="Q26" i="3"/>
  <c r="P26" i="3"/>
  <c r="Q25" i="3"/>
  <c r="P25" i="3"/>
  <c r="Q24" i="3"/>
  <c r="P24" i="3"/>
  <c r="Q23" i="3"/>
  <c r="P23" i="3"/>
  <c r="Q22" i="3"/>
  <c r="P22" i="3"/>
  <c r="Q21" i="3"/>
  <c r="P21" i="3"/>
  <c r="O19" i="3"/>
  <c r="N19" i="3"/>
  <c r="M19" i="3"/>
  <c r="L19" i="3"/>
  <c r="K19" i="3"/>
  <c r="J19" i="3"/>
  <c r="I19" i="3"/>
  <c r="Q19" i="3" s="1"/>
  <c r="H19" i="3"/>
  <c r="P19" i="3" s="1"/>
  <c r="Q18" i="3"/>
  <c r="P18" i="3"/>
  <c r="Q17" i="3"/>
  <c r="P17" i="3"/>
  <c r="Q16" i="3"/>
  <c r="P16" i="3"/>
  <c r="Q15" i="3"/>
  <c r="P15" i="3"/>
  <c r="Q14" i="3"/>
  <c r="P14" i="3"/>
  <c r="Q13" i="3"/>
  <c r="P13" i="3"/>
  <c r="Q12" i="3"/>
  <c r="P12" i="3"/>
  <c r="O10" i="3"/>
  <c r="N10" i="3"/>
  <c r="M10" i="3"/>
  <c r="L10" i="3"/>
  <c r="K10" i="3"/>
  <c r="J10" i="3"/>
  <c r="I10" i="3"/>
  <c r="Q10" i="3" s="1"/>
  <c r="H10" i="3"/>
  <c r="Q9" i="3"/>
  <c r="P9" i="3"/>
  <c r="Q7" i="3"/>
  <c r="P7" i="3"/>
  <c r="Q6" i="3"/>
  <c r="P6" i="3"/>
  <c r="P27" i="3" l="1"/>
  <c r="O51" i="3"/>
  <c r="O61" i="3" s="1"/>
  <c r="L51" i="3"/>
  <c r="L61" i="3" s="1"/>
  <c r="K51" i="3"/>
  <c r="K61" i="3" s="1"/>
  <c r="H51" i="3"/>
  <c r="I61" i="3"/>
  <c r="P10" i="3"/>
  <c r="Q27" i="3"/>
  <c r="P51" i="3" l="1"/>
  <c r="P61" i="3" s="1"/>
  <c r="Q51" i="3"/>
  <c r="Q61" i="3" s="1"/>
  <c r="H61" i="3"/>
  <c r="K27" i="2"/>
  <c r="J27" i="2"/>
  <c r="I27" i="2"/>
  <c r="H27" i="2"/>
  <c r="M26" i="2"/>
  <c r="L26" i="2"/>
  <c r="M25" i="2"/>
  <c r="L25" i="2"/>
  <c r="M24" i="2"/>
  <c r="L24" i="2"/>
  <c r="M23" i="2"/>
  <c r="L23" i="2"/>
  <c r="M22" i="2"/>
  <c r="M21" i="2"/>
  <c r="L21" i="2"/>
  <c r="M20" i="2"/>
  <c r="L20" i="2"/>
  <c r="M19" i="2"/>
  <c r="L19" i="2"/>
  <c r="M18" i="2"/>
  <c r="L18" i="2"/>
  <c r="M17" i="2"/>
  <c r="L17" i="2"/>
  <c r="M16" i="2"/>
  <c r="L16" i="2"/>
  <c r="M15" i="2"/>
  <c r="L15" i="2"/>
  <c r="M14" i="2"/>
  <c r="L14" i="2"/>
  <c r="M13" i="2"/>
  <c r="L13" i="2"/>
  <c r="M12" i="2"/>
  <c r="L12" i="2"/>
  <c r="M11" i="2"/>
  <c r="L11" i="2"/>
  <c r="M10" i="2"/>
  <c r="L10" i="2"/>
  <c r="M9" i="2"/>
  <c r="L9" i="2"/>
  <c r="M8" i="2"/>
  <c r="L8" i="2"/>
  <c r="M7" i="2"/>
  <c r="L7" i="2"/>
  <c r="M6" i="2"/>
  <c r="L6" i="2"/>
  <c r="M5" i="2"/>
  <c r="L5" i="2"/>
  <c r="M27" i="2" l="1"/>
  <c r="L27" i="2"/>
  <c r="U67" i="1"/>
  <c r="U68" i="1"/>
  <c r="U69" i="1"/>
  <c r="U70" i="1"/>
  <c r="U71" i="1"/>
  <c r="U66" i="1"/>
  <c r="T67" i="1"/>
  <c r="T68" i="1"/>
  <c r="T69" i="1"/>
  <c r="T70" i="1"/>
  <c r="T71" i="1"/>
  <c r="T72" i="1"/>
  <c r="T66" i="1"/>
  <c r="U61" i="1"/>
  <c r="U62" i="1"/>
  <c r="U60" i="1"/>
  <c r="T61" i="1"/>
  <c r="T62" i="1"/>
  <c r="T60" i="1"/>
  <c r="U57" i="1"/>
  <c r="T58" i="1"/>
  <c r="T57" i="1"/>
  <c r="U46" i="1"/>
  <c r="U47" i="1"/>
  <c r="U48" i="1"/>
  <c r="U49" i="1"/>
  <c r="U50" i="1"/>
  <c r="U51" i="1"/>
  <c r="U52" i="1"/>
  <c r="U53" i="1"/>
  <c r="U54" i="1"/>
  <c r="U45" i="1"/>
  <c r="T46" i="1"/>
  <c r="T47" i="1"/>
  <c r="T48" i="1"/>
  <c r="T49" i="1"/>
  <c r="T50" i="1"/>
  <c r="T51" i="1"/>
  <c r="T52" i="1"/>
  <c r="T53" i="1"/>
  <c r="T45" i="1"/>
  <c r="U32" i="1"/>
  <c r="U33" i="1"/>
  <c r="U34" i="1"/>
  <c r="U35" i="1"/>
  <c r="U36" i="1"/>
  <c r="U37" i="1"/>
  <c r="U38" i="1"/>
  <c r="U39" i="1"/>
  <c r="U40" i="1"/>
  <c r="U41" i="1"/>
  <c r="U42" i="1"/>
  <c r="U31" i="1"/>
  <c r="T32" i="1"/>
  <c r="T33" i="1"/>
  <c r="T34" i="1"/>
  <c r="T35" i="1"/>
  <c r="T36" i="1"/>
  <c r="T37" i="1"/>
  <c r="T38" i="1"/>
  <c r="T39" i="1"/>
  <c r="T40" i="1"/>
  <c r="T41" i="1"/>
  <c r="T42" i="1"/>
  <c r="T31" i="1"/>
  <c r="U23" i="1"/>
  <c r="U24" i="1"/>
  <c r="U25" i="1"/>
  <c r="U26" i="1"/>
  <c r="U27" i="1"/>
  <c r="U28" i="1"/>
  <c r="U22" i="1"/>
  <c r="T23" i="1"/>
  <c r="T24" i="1"/>
  <c r="T25" i="1"/>
  <c r="T26" i="1"/>
  <c r="T27" i="1"/>
  <c r="T28" i="1"/>
  <c r="T22" i="1"/>
  <c r="U14" i="1"/>
  <c r="U15" i="1"/>
  <c r="U16" i="1"/>
  <c r="U17" i="1"/>
  <c r="U18" i="1"/>
  <c r="U19" i="1"/>
  <c r="U20" i="1"/>
  <c r="U13" i="1"/>
  <c r="T14" i="1"/>
  <c r="T15" i="1"/>
  <c r="T16" i="1"/>
  <c r="T17" i="1"/>
  <c r="T18" i="1"/>
  <c r="T19" i="1"/>
  <c r="T13" i="1"/>
  <c r="U7" i="1"/>
  <c r="U8" i="1"/>
  <c r="U9" i="1"/>
  <c r="U10" i="1"/>
  <c r="U6" i="1"/>
  <c r="T7" i="1"/>
  <c r="T8" i="1"/>
  <c r="T9" i="1"/>
  <c r="T10" i="1"/>
  <c r="T6" i="1"/>
  <c r="Q72" i="1"/>
  <c r="P72" i="1"/>
  <c r="S72" i="1"/>
  <c r="S73" i="1" s="1"/>
  <c r="R72" i="1"/>
  <c r="O72" i="1"/>
  <c r="N72" i="1"/>
  <c r="M72" i="1"/>
  <c r="L72" i="1"/>
  <c r="K72" i="1"/>
  <c r="J72" i="1"/>
  <c r="I72" i="1"/>
  <c r="U72" i="1" s="1"/>
  <c r="H72" i="1"/>
  <c r="H11" i="1"/>
  <c r="I11" i="1"/>
  <c r="J11" i="1"/>
  <c r="K11" i="1"/>
  <c r="L11" i="1"/>
  <c r="M11" i="1"/>
  <c r="N11" i="1"/>
  <c r="O11" i="1"/>
  <c r="P11" i="1"/>
  <c r="Q11" i="1"/>
  <c r="R11" i="1"/>
  <c r="S11" i="1"/>
  <c r="H20" i="1"/>
  <c r="T20" i="1" s="1"/>
  <c r="I20" i="1"/>
  <c r="J20" i="1"/>
  <c r="K20" i="1"/>
  <c r="L20" i="1"/>
  <c r="M20" i="1"/>
  <c r="N20" i="1"/>
  <c r="O20" i="1"/>
  <c r="P20" i="1"/>
  <c r="Q20" i="1"/>
  <c r="R20" i="1"/>
  <c r="S20" i="1"/>
  <c r="H29" i="1"/>
  <c r="I29" i="1"/>
  <c r="J29" i="1"/>
  <c r="K29" i="1"/>
  <c r="L29" i="1"/>
  <c r="M29" i="1"/>
  <c r="N29" i="1"/>
  <c r="O29" i="1"/>
  <c r="P29" i="1"/>
  <c r="Q29" i="1"/>
  <c r="R29" i="1"/>
  <c r="S29" i="1"/>
  <c r="H43" i="1"/>
  <c r="T43" i="1" s="1"/>
  <c r="I43" i="1"/>
  <c r="U43" i="1" s="1"/>
  <c r="J43" i="1"/>
  <c r="K43" i="1"/>
  <c r="L43" i="1"/>
  <c r="M43" i="1"/>
  <c r="N43" i="1"/>
  <c r="O43" i="1"/>
  <c r="P43" i="1"/>
  <c r="Q43" i="1"/>
  <c r="R43" i="1"/>
  <c r="S43" i="1"/>
  <c r="H54" i="1"/>
  <c r="T54" i="1" s="1"/>
  <c r="I54" i="1"/>
  <c r="J54" i="1"/>
  <c r="K54" i="1"/>
  <c r="L54" i="1"/>
  <c r="M54" i="1"/>
  <c r="N54" i="1"/>
  <c r="O54" i="1"/>
  <c r="P54" i="1"/>
  <c r="Q54" i="1"/>
  <c r="R54" i="1"/>
  <c r="S54" i="1"/>
  <c r="J55" i="1"/>
  <c r="H58" i="1"/>
  <c r="I58" i="1"/>
  <c r="U58" i="1" s="1"/>
  <c r="J58" i="1"/>
  <c r="K58" i="1"/>
  <c r="L58" i="1"/>
  <c r="M58" i="1"/>
  <c r="N58" i="1"/>
  <c r="O58" i="1"/>
  <c r="P58" i="1"/>
  <c r="Q58" i="1"/>
  <c r="R58" i="1"/>
  <c r="S58" i="1"/>
  <c r="H63" i="1"/>
  <c r="T63" i="1" s="1"/>
  <c r="I63" i="1"/>
  <c r="U63" i="1" s="1"/>
  <c r="J63" i="1"/>
  <c r="K63" i="1"/>
  <c r="L63" i="1"/>
  <c r="M63" i="1"/>
  <c r="N63" i="1"/>
  <c r="O63" i="1"/>
  <c r="P63" i="1"/>
  <c r="Q63" i="1"/>
  <c r="R63" i="1"/>
  <c r="S63" i="1"/>
  <c r="H84" i="1"/>
  <c r="I84" i="1"/>
  <c r="J84" i="1"/>
  <c r="K84" i="1"/>
  <c r="L84" i="1"/>
  <c r="M84" i="1"/>
  <c r="N84" i="1"/>
  <c r="O84" i="1"/>
  <c r="P84" i="1"/>
  <c r="Q84" i="1"/>
  <c r="R84" i="1"/>
  <c r="S84" i="1"/>
  <c r="U84" i="1" l="1"/>
  <c r="T84" i="1"/>
  <c r="U11" i="1"/>
  <c r="J73" i="1"/>
  <c r="U29" i="1"/>
  <c r="T29" i="1"/>
  <c r="T11" i="1"/>
  <c r="R73" i="1"/>
  <c r="R55" i="1"/>
  <c r="K55" i="1"/>
  <c r="K73" i="1" s="1"/>
  <c r="S55" i="1"/>
  <c r="P55" i="1"/>
  <c r="P73" i="1" s="1"/>
  <c r="L55" i="1"/>
  <c r="O55" i="1"/>
  <c r="O73" i="1" s="1"/>
  <c r="N55" i="1"/>
  <c r="N73" i="1" s="1"/>
  <c r="Q55" i="1"/>
  <c r="Q73" i="1" s="1"/>
  <c r="M55" i="1"/>
  <c r="I55" i="1"/>
  <c r="I73" i="1" s="1"/>
  <c r="H55" i="1"/>
  <c r="H73" i="1" s="1"/>
  <c r="M73" i="1" l="1"/>
  <c r="U73" i="1" s="1"/>
  <c r="U55" i="1"/>
  <c r="L73" i="1"/>
  <c r="T55" i="1"/>
  <c r="T73" i="1" s="1"/>
</calcChain>
</file>

<file path=xl/comments1.xml><?xml version="1.0" encoding="utf-8"?>
<comments xmlns="http://schemas.openxmlformats.org/spreadsheetml/2006/main">
  <authors>
    <author>Szerző</author>
  </authors>
  <commentList>
    <comment ref="B55"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57" authorId="0">
      <text>
        <r>
          <rPr>
            <b/>
            <sz val="9"/>
            <color indexed="81"/>
            <rFont val="Tahoma"/>
            <family val="2"/>
            <charset val="238"/>
          </rPr>
          <t xml:space="preserve">Sebestyén József: </t>
        </r>
        <r>
          <rPr>
            <sz val="9"/>
            <color indexed="81"/>
            <rFont val="Tahoma"/>
            <family val="2"/>
            <charset val="238"/>
          </rPr>
          <t xml:space="preserve">Az Nftv. 49. § (2) bekezdése alapján a hallgató részére biztosítani kell, hogy tanulmányai során az oklevél megszerzéséhez előírt összes kredit legalább öt százalékáig, az intézmény szervezeti és működési szabályzata alapján szabadon választható tárgyakat vehessen fel. Az egyszakos osztatlan szak estében ez </t>
        </r>
        <r>
          <rPr>
            <b/>
            <sz val="9"/>
            <color indexed="81"/>
            <rFont val="Tahoma"/>
            <family val="2"/>
            <charset val="238"/>
          </rPr>
          <t>15 kredit</t>
        </r>
        <r>
          <rPr>
            <sz val="9"/>
            <color indexed="81"/>
            <rFont val="Tahoma"/>
            <family val="2"/>
            <charset val="238"/>
          </rPr>
          <t>.</t>
        </r>
        <r>
          <rPr>
            <sz val="9"/>
            <color indexed="81"/>
            <rFont val="Tahoma"/>
            <family val="2"/>
            <charset val="238"/>
          </rPr>
          <t xml:space="preserve">
Ezt azonban a 8/2013-as EMMI rendelet az alábbiak szerint módosítja/pontosítja: a szabadon választható tantárgyakhoz rendelhető kreditek minimális értéke osztatlan (egyszakos) képzésben vagy közismereti tanárszakkal szakpáros képzésben </t>
        </r>
        <r>
          <rPr>
            <b/>
            <sz val="9"/>
            <color indexed="81"/>
            <rFont val="Tahoma"/>
            <family val="2"/>
            <charset val="238"/>
          </rPr>
          <t>12 kredit</t>
        </r>
        <r>
          <rPr>
            <sz val="9"/>
            <color indexed="81"/>
            <rFont val="Tahoma"/>
            <family val="2"/>
            <charset val="238"/>
          </rPr>
          <t>.</t>
        </r>
      </text>
    </comment>
    <comment ref="B73"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84" authorId="0">
      <text>
        <r>
          <rPr>
            <b/>
            <sz val="9"/>
            <color indexed="81"/>
            <rFont val="Tahoma"/>
            <family val="2"/>
            <charset val="238"/>
          </rPr>
          <t>Sebestyén József:</t>
        </r>
        <r>
          <rPr>
            <sz val="9"/>
            <color indexed="81"/>
            <rFont val="Tahoma"/>
            <family val="2"/>
            <charset val="238"/>
          </rPr>
          <t xml:space="preserve"> Az Nftv. 49. § (2) bekezdése alapján a hallgató részére biztosítani kell, hogy "az összes kreditet legalább </t>
        </r>
        <r>
          <rPr>
            <b/>
            <sz val="9"/>
            <color indexed="81"/>
            <rFont val="Tahoma"/>
            <family val="2"/>
            <charset val="238"/>
          </rPr>
          <t xml:space="preserve">húsz százalékkal meghaladó kreditértékű </t>
        </r>
        <r>
          <rPr>
            <sz val="9"/>
            <color indexed="81"/>
            <rFont val="Tahoma"/>
            <family val="2"/>
            <charset val="238"/>
          </rPr>
          <t xml:space="preserve">tantárgy közül lehessen választani. Egyszakos osztatlan szak esetében ez legalább </t>
        </r>
        <r>
          <rPr>
            <b/>
            <sz val="9"/>
            <color indexed="81"/>
            <rFont val="Tahoma"/>
            <family val="2"/>
            <charset val="238"/>
          </rPr>
          <t>60 kredit</t>
        </r>
        <r>
          <rPr>
            <sz val="9"/>
            <color indexed="81"/>
            <rFont val="Tahoma"/>
            <family val="2"/>
            <charset val="238"/>
          </rPr>
          <t xml:space="preserve">. Biztosítani kell továbbá, hogy a hallgató egyéni tanulmányi rendjében - külön önköltség, illetve térítési díj fizetése nélkül - az összes előírt kreditet </t>
        </r>
        <r>
          <rPr>
            <b/>
            <sz val="9"/>
            <color indexed="81"/>
            <rFont val="Tahoma"/>
            <family val="2"/>
            <charset val="238"/>
          </rPr>
          <t>tíz százalékkal</t>
        </r>
        <r>
          <rPr>
            <sz val="9"/>
            <color indexed="81"/>
            <rFont val="Tahoma"/>
            <family val="2"/>
            <charset val="238"/>
          </rPr>
          <t xml:space="preserve"> meghaladó kreditértékű tárgyat, továbbá az összes előírt kredit </t>
        </r>
        <r>
          <rPr>
            <b/>
            <sz val="9"/>
            <color indexed="81"/>
            <rFont val="Tahoma"/>
            <family val="2"/>
            <charset val="238"/>
          </rPr>
          <t>tíz százalékáig terjedően nem magyar nyelven oktatott tárgyat</t>
        </r>
        <r>
          <rPr>
            <sz val="9"/>
            <color indexed="81"/>
            <rFont val="Tahoma"/>
            <family val="2"/>
            <charset val="238"/>
          </rPr>
          <t xml:space="preserve">
vehessen fel, azaz egyszakos osztatlan szak esetében </t>
        </r>
        <r>
          <rPr>
            <b/>
            <sz val="9"/>
            <color indexed="81"/>
            <rFont val="Tahoma"/>
            <family val="2"/>
            <charset val="238"/>
          </rPr>
          <t>30-30 kreditet</t>
        </r>
        <r>
          <rPr>
            <sz val="9"/>
            <color indexed="81"/>
            <rFont val="Tahoma"/>
            <family val="2"/>
            <charset val="238"/>
          </rPr>
          <t>.</t>
        </r>
      </text>
    </comment>
  </commentList>
</comments>
</file>

<file path=xl/comments2.xml><?xml version="1.0" encoding="utf-8"?>
<comments xmlns="http://schemas.openxmlformats.org/spreadsheetml/2006/main">
  <authors>
    <author>Szerző</author>
  </authors>
  <commentList>
    <comment ref="B27"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List>
</comments>
</file>

<file path=xl/comments3.xml><?xml version="1.0" encoding="utf-8"?>
<comments xmlns="http://schemas.openxmlformats.org/spreadsheetml/2006/main">
  <authors>
    <author>Szerző</author>
  </authors>
  <commentList>
    <comment ref="B51" authorId="0">
      <text>
        <r>
          <rPr>
            <b/>
            <sz val="9"/>
            <color indexed="81"/>
            <rFont val="Tahoma"/>
            <family val="2"/>
            <charset val="238"/>
          </rPr>
          <t>Szerző:</t>
        </r>
        <r>
          <rPr>
            <sz val="9"/>
            <color indexed="81"/>
            <rFont val="Tahoma"/>
            <family val="2"/>
            <charset val="238"/>
          </rPr>
          <t xml:space="preserve">
A 8/2013-a EMMI-rendelet 6. sz. mellékletének A/2. pontja értelmében osztatlan képzésben a képzési idő 10 félév, az összegyűjtendő szakterületi kreditek száma: </t>
        </r>
        <r>
          <rPr>
            <b/>
            <sz val="9"/>
            <color indexed="81"/>
            <rFont val="Tahoma"/>
            <family val="2"/>
            <charset val="238"/>
          </rPr>
          <t>180-200 kredit</t>
        </r>
        <r>
          <rPr>
            <sz val="9"/>
            <color indexed="81"/>
            <rFont val="Tahoma"/>
            <family val="2"/>
            <charset val="238"/>
          </rPr>
          <t>.</t>
        </r>
      </text>
    </comment>
    <comment ref="B53" authorId="0">
      <text>
        <r>
          <rPr>
            <b/>
            <sz val="9"/>
            <color indexed="81"/>
            <rFont val="Tahoma"/>
            <family val="2"/>
            <charset val="238"/>
          </rPr>
          <t xml:space="preserve">Sebestyén József: </t>
        </r>
        <r>
          <rPr>
            <sz val="9"/>
            <color indexed="81"/>
            <rFont val="Tahoma"/>
            <family val="2"/>
            <charset val="238"/>
          </rPr>
          <t xml:space="preserve">Az Nftv. 49. § (2) bekezdése alapján a hallgató részére biztosítani kell, hogy tanulmányai során az oklevél megszerzéséhez előírt összes kredit legalább öt százalékáig, az intézmény szervezeti és működési szabályzata alapján szabadon választható tárgyakat vehessen fel. Az egyszakos osztatlan szak estében ez </t>
        </r>
        <r>
          <rPr>
            <b/>
            <sz val="9"/>
            <color indexed="81"/>
            <rFont val="Tahoma"/>
            <family val="2"/>
            <charset val="238"/>
          </rPr>
          <t>15 kredit</t>
        </r>
        <r>
          <rPr>
            <sz val="9"/>
            <color indexed="81"/>
            <rFont val="Tahoma"/>
            <family val="2"/>
            <charset val="238"/>
          </rPr>
          <t>.</t>
        </r>
        <r>
          <rPr>
            <sz val="9"/>
            <color indexed="81"/>
            <rFont val="Tahoma"/>
            <family val="2"/>
            <charset val="238"/>
          </rPr>
          <t xml:space="preserve">
Ezt azonban a 8/2013-as EMMI rendelet az alábbiak szerint módosítja/pontosítja: a szabadon választható tantárgyakhoz rendelhető kreditek minimális értéke osztatlan (egyszakos) képzésben vagy közismereti tanárszakkal szakpáros képzésben </t>
        </r>
        <r>
          <rPr>
            <b/>
            <sz val="9"/>
            <color indexed="81"/>
            <rFont val="Tahoma"/>
            <family val="2"/>
            <charset val="238"/>
          </rPr>
          <t>12 kredit</t>
        </r>
        <r>
          <rPr>
            <sz val="9"/>
            <color indexed="81"/>
            <rFont val="Tahoma"/>
            <family val="2"/>
            <charset val="238"/>
          </rPr>
          <t>.</t>
        </r>
      </text>
    </comment>
    <comment ref="B72" authorId="0">
      <text>
        <r>
          <rPr>
            <b/>
            <sz val="9"/>
            <color indexed="81"/>
            <rFont val="Tahoma"/>
            <family val="2"/>
            <charset val="238"/>
          </rPr>
          <t>Sebestyén József:</t>
        </r>
        <r>
          <rPr>
            <sz val="9"/>
            <color indexed="81"/>
            <rFont val="Tahoma"/>
            <family val="2"/>
            <charset val="238"/>
          </rPr>
          <t xml:space="preserve"> Az Nftv. 49. § (2) bekezdése alapján a hallgató részére biztosítani kell, hogy "az összes kreditet legalább </t>
        </r>
        <r>
          <rPr>
            <b/>
            <sz val="9"/>
            <color indexed="81"/>
            <rFont val="Tahoma"/>
            <family val="2"/>
            <charset val="238"/>
          </rPr>
          <t xml:space="preserve">húsz százalékkal meghaladó kreditértékű </t>
        </r>
        <r>
          <rPr>
            <sz val="9"/>
            <color indexed="81"/>
            <rFont val="Tahoma"/>
            <family val="2"/>
            <charset val="238"/>
          </rPr>
          <t xml:space="preserve">tantárgy közül lehessen választani. Egyszakos osztatlan szak esetében ez legalább </t>
        </r>
        <r>
          <rPr>
            <b/>
            <sz val="9"/>
            <color indexed="81"/>
            <rFont val="Tahoma"/>
            <family val="2"/>
            <charset val="238"/>
          </rPr>
          <t>60 kredit</t>
        </r>
        <r>
          <rPr>
            <sz val="9"/>
            <color indexed="81"/>
            <rFont val="Tahoma"/>
            <family val="2"/>
            <charset val="238"/>
          </rPr>
          <t xml:space="preserve">. Biztosítani kell továbbá, hogy a hallgató egyéni tanulmányi rendjében - külön önköltség, illetve térítési díj fizetése nélkül - az összes előírt kreditet </t>
        </r>
        <r>
          <rPr>
            <b/>
            <sz val="9"/>
            <color indexed="81"/>
            <rFont val="Tahoma"/>
            <family val="2"/>
            <charset val="238"/>
          </rPr>
          <t>tíz százalékkal</t>
        </r>
        <r>
          <rPr>
            <sz val="9"/>
            <color indexed="81"/>
            <rFont val="Tahoma"/>
            <family val="2"/>
            <charset val="238"/>
          </rPr>
          <t xml:space="preserve"> meghaladó kreditértékű tárgyat, továbbá az összes előírt kredit </t>
        </r>
        <r>
          <rPr>
            <b/>
            <sz val="9"/>
            <color indexed="81"/>
            <rFont val="Tahoma"/>
            <family val="2"/>
            <charset val="238"/>
          </rPr>
          <t>tíz százalékáig terjedően nem magyar nyelven oktatott tárgyat</t>
        </r>
        <r>
          <rPr>
            <sz val="9"/>
            <color indexed="81"/>
            <rFont val="Tahoma"/>
            <family val="2"/>
            <charset val="238"/>
          </rPr>
          <t xml:space="preserve">
vehessen fel, azaz egyszakos osztatlan szak esetében </t>
        </r>
        <r>
          <rPr>
            <b/>
            <sz val="9"/>
            <color indexed="81"/>
            <rFont val="Tahoma"/>
            <family val="2"/>
            <charset val="238"/>
          </rPr>
          <t>30-30 kreditet</t>
        </r>
        <r>
          <rPr>
            <sz val="9"/>
            <color indexed="81"/>
            <rFont val="Tahoma"/>
            <family val="2"/>
            <charset val="238"/>
          </rPr>
          <t>.</t>
        </r>
      </text>
    </comment>
  </commentList>
</comments>
</file>

<file path=xl/sharedStrings.xml><?xml version="1.0" encoding="utf-8"?>
<sst xmlns="http://schemas.openxmlformats.org/spreadsheetml/2006/main" count="759" uniqueCount="127">
  <si>
    <t>A tantárgy kódja</t>
  </si>
  <si>
    <t>A tantárgy neve</t>
  </si>
  <si>
    <t>Előfeltétel</t>
  </si>
  <si>
    <t>Tantárgyfelelős</t>
  </si>
  <si>
    <t>A modul típusa</t>
  </si>
  <si>
    <t xml:space="preserve">Az óra típusa </t>
  </si>
  <si>
    <t>A számon-kérés módja</t>
  </si>
  <si>
    <t>I. év</t>
  </si>
  <si>
    <t xml:space="preserve">II. év </t>
  </si>
  <si>
    <t>III. év</t>
  </si>
  <si>
    <t>Kreditek összesen</t>
  </si>
  <si>
    <t>Óraszám összesen</t>
  </si>
  <si>
    <t>1. félév</t>
  </si>
  <si>
    <t>2. félév</t>
  </si>
  <si>
    <t>3. félév</t>
  </si>
  <si>
    <t>4. félév</t>
  </si>
  <si>
    <t>5. félév</t>
  </si>
  <si>
    <t>6. félév</t>
  </si>
  <si>
    <t>Kreditszám</t>
  </si>
  <si>
    <t>Óraszám</t>
  </si>
  <si>
    <t>Tanári [4 félév [hittanár-nevelőtanár]] MEGYOF4 MSZKTAOMTIHHIK Hitéleti szakterület levelező</t>
  </si>
  <si>
    <t>Bölcseleti alapok</t>
  </si>
  <si>
    <t>Prof. Dr. Birher Nándor</t>
  </si>
  <si>
    <t>SZT</t>
  </si>
  <si>
    <t>ea</t>
  </si>
  <si>
    <t>koll</t>
  </si>
  <si>
    <t>Filozófiai etika</t>
  </si>
  <si>
    <t>Filozófiai antropológia</t>
  </si>
  <si>
    <t xml:space="preserve">Metafizika – Teodícea </t>
  </si>
  <si>
    <t>A modul kredit- és óraszáma összesen</t>
  </si>
  <si>
    <t>Történeti teológia</t>
  </si>
  <si>
    <t>Egyháztörténet I.</t>
  </si>
  <si>
    <t>Dr. Takáts István</t>
  </si>
  <si>
    <t>Egyháztörténet II.</t>
  </si>
  <si>
    <t>Egyháztörténet III.</t>
  </si>
  <si>
    <t>Egyháztörténet IV.</t>
  </si>
  <si>
    <t>Magyar egyháztörténet I-II.</t>
  </si>
  <si>
    <t>Patrológia I.</t>
  </si>
  <si>
    <t>Patrológia II.</t>
  </si>
  <si>
    <t>Szentírástudomány</t>
  </si>
  <si>
    <t xml:space="preserve">Ószövetségi bevezetés I. </t>
  </si>
  <si>
    <t>Kocsi György</t>
  </si>
  <si>
    <t xml:space="preserve">Ószövetségi bevezetés II. </t>
  </si>
  <si>
    <t xml:space="preserve">Újszövetségi bevezetés I. </t>
  </si>
  <si>
    <t>Dr. Csernai Balázs</t>
  </si>
  <si>
    <t xml:space="preserve">Újszövetségi bevezetés II. </t>
  </si>
  <si>
    <t xml:space="preserve">Újszövetségi egzegézis I. </t>
  </si>
  <si>
    <t xml:space="preserve">Újszövetségi egzegézis II. </t>
  </si>
  <si>
    <t>Szisztematikus teológia</t>
  </si>
  <si>
    <t xml:space="preserve">Fundamentális teológia I. </t>
  </si>
  <si>
    <t>Dr. Janka Ferenc</t>
  </si>
  <si>
    <t xml:space="preserve">Fundamentális teológia II. </t>
  </si>
  <si>
    <t xml:space="preserve">Fundamentális teológia III. </t>
  </si>
  <si>
    <t xml:space="preserve">Fundamentális teológia IV. </t>
  </si>
  <si>
    <t>Morális I.</t>
  </si>
  <si>
    <t>Dr. Balog Márta</t>
  </si>
  <si>
    <t>Morális II.</t>
  </si>
  <si>
    <t>Morális III.</t>
  </si>
  <si>
    <t>Morális IV.</t>
  </si>
  <si>
    <t>Dogmatika I.</t>
  </si>
  <si>
    <t>Dogmatika II.</t>
  </si>
  <si>
    <t>Dogmatika III.</t>
  </si>
  <si>
    <t>Dogmatika IV.</t>
  </si>
  <si>
    <t>Gyakorlati teológia</t>
  </si>
  <si>
    <t xml:space="preserve">Egyházjog I. </t>
  </si>
  <si>
    <t xml:space="preserve">Egyházjog II. </t>
  </si>
  <si>
    <t xml:space="preserve">Egyházjog III. </t>
  </si>
  <si>
    <t xml:space="preserve">Egyházjog IV. </t>
  </si>
  <si>
    <t>Kateketika I.</t>
  </si>
  <si>
    <t>Kateketika II.</t>
  </si>
  <si>
    <r>
      <t xml:space="preserve">Zárószigorlat </t>
    </r>
    <r>
      <rPr>
        <sz val="11"/>
        <color theme="1"/>
        <rFont val="Cambria"/>
        <family val="1"/>
        <charset val="238"/>
        <scheme val="major"/>
      </rPr>
      <t>(Filozófia – Fundamentális teológia – Egyháztörténet)</t>
    </r>
  </si>
  <si>
    <t>szig</t>
  </si>
  <si>
    <t>A hitéleti szakterületen összesen</t>
  </si>
  <si>
    <t xml:space="preserve">Szabadon választható modul </t>
  </si>
  <si>
    <t>Szabadon választható tárgyak</t>
  </si>
  <si>
    <t>SZV</t>
  </si>
  <si>
    <t>Szakmódszertan (6 kredit)</t>
  </si>
  <si>
    <t xml:space="preserve">Szakmódszertan A I. (VHF) </t>
  </si>
  <si>
    <t>Dr. Sebestyén József</t>
  </si>
  <si>
    <t>TF</t>
  </si>
  <si>
    <t xml:space="preserve">Szakmódszertan A II. (VHF) </t>
  </si>
  <si>
    <t xml:space="preserve">Szakmódszertan A III. (VHF) </t>
  </si>
  <si>
    <t>gy</t>
  </si>
  <si>
    <t>gyj</t>
  </si>
  <si>
    <t>Pedagógia</t>
  </si>
  <si>
    <t>Szabadon választható modul</t>
  </si>
  <si>
    <t xml:space="preserve">Hagiográfia </t>
  </si>
  <si>
    <t>Dr. Fodor János</t>
  </si>
  <si>
    <t>Pasztorálteológia I.</t>
  </si>
  <si>
    <t>Pasztorálteológia II.</t>
  </si>
  <si>
    <t xml:space="preserve">Családpasztoráció </t>
  </si>
  <si>
    <t>Ökumenikus teológia</t>
  </si>
  <si>
    <t>Idegen nyelv</t>
  </si>
  <si>
    <t>Horváth Andrea (angol nyelv), Mészáros Ágota (német)</t>
  </si>
  <si>
    <t>Szabadon választható összesen</t>
  </si>
  <si>
    <t>Bölcselettörténet I-II.</t>
  </si>
  <si>
    <t>Kateketikai gyakorlatok I.</t>
  </si>
  <si>
    <t>Kateketika gyakorlatok II.</t>
  </si>
  <si>
    <t>Keresztény bölcselet</t>
  </si>
  <si>
    <t xml:space="preserve">Ószövetségi egzegézis  </t>
  </si>
  <si>
    <t>Összefüggő iskolai gyakorlat</t>
  </si>
  <si>
    <t>A szaktárgy tanításával kapcsolatos tevékenységek</t>
  </si>
  <si>
    <t>A szaktárgy tanításán kívüli oktatási, nevelési alaptevékenységek</t>
  </si>
  <si>
    <t>Az iskola mint szervezet és támogató rendszereinek megismerése</t>
  </si>
  <si>
    <t>Portfolió szeminárium</t>
  </si>
  <si>
    <t>sz</t>
  </si>
  <si>
    <t>Tantárgy-pedagógiai követő szem.</t>
  </si>
  <si>
    <t>Esetmegbeszélő gyakorlat</t>
  </si>
  <si>
    <t>Összesen</t>
  </si>
  <si>
    <t>Tanári [2 félév [hittanár-nevelőtanár]] MEGYOF2 MSZKTAO MTIHHIK Hitéleti szakterület (főiskolai hitéleti tanári után, 45 szakterületi kredittel) Levelező</t>
  </si>
  <si>
    <t xml:space="preserve">Ószövetségi egzegézis I. </t>
  </si>
  <si>
    <t xml:space="preserve">Ószövetségi egzegézis II. </t>
  </si>
  <si>
    <t>Szabadon választható</t>
  </si>
  <si>
    <t>Pedagógiai-pszichológiai tárgyak (PE)</t>
  </si>
  <si>
    <t>Pannon Egyetem</t>
  </si>
  <si>
    <t>Mindösszesen</t>
  </si>
  <si>
    <t>Színmagyarázat:</t>
  </si>
  <si>
    <t>Szakmódszertani tárgyak</t>
  </si>
  <si>
    <t>Pedagógiai-pszichológiai tárgyak</t>
  </si>
  <si>
    <t>Kredit- és óraszám összesen</t>
  </si>
  <si>
    <t>Tanári [2 félév [hittanár-nevelőtanár]] MEGYOF2 MSZKTAO MTIHHIK Hitéleti szakterület (hitéleti mesterképzés után (pl. teológia) pedagógiai pszichológiai és szakmódszertani tárgyakkal, illetve tanítási gyakorlattal)</t>
  </si>
  <si>
    <t>Szakmódszertan I.</t>
  </si>
  <si>
    <t>Szakmódszertan II.</t>
  </si>
  <si>
    <t>Szakmódszertan III.</t>
  </si>
  <si>
    <t>Tanítási gyakorlat</t>
  </si>
  <si>
    <t>Tanári [5 félév [hittanár-nevelőtanár]] MEGYOF5 MSZKTAOMTIHHIK Hitéleti szakterület levelező</t>
  </si>
  <si>
    <t>Bognárné dr. habil. Kocsis Judit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</si>
</sst>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b/>
      <sz val="11"/>
      <color theme="1"/>
      <name val="Calibri"/>
      <family val="2"/>
      <charset val="238"/>
      <scheme val="minor"/>
    </font>
    <font>
      <b/>
      <sz val="10"/>
      <color theme="1"/>
      <name val="Cambria"/>
      <family val="1"/>
      <charset val="238"/>
      <scheme val="major"/>
    </font>
    <font>
      <b/>
      <sz val="11"/>
      <color theme="0"/>
      <name val="Cambria"/>
      <family val="1"/>
      <charset val="238"/>
      <scheme val="major"/>
    </font>
    <font>
      <b/>
      <sz val="11"/>
      <color theme="1"/>
      <name val="Cambria"/>
      <family val="1"/>
      <charset val="238"/>
      <scheme val="major"/>
    </font>
    <font>
      <sz val="11"/>
      <color theme="1"/>
      <name val="Cambria"/>
      <family val="1"/>
      <charset val="238"/>
      <scheme val="major"/>
    </font>
    <font>
      <b/>
      <i/>
      <sz val="11"/>
      <color theme="1"/>
      <name val="Cambria"/>
      <family val="1"/>
      <charset val="238"/>
      <scheme val="major"/>
    </font>
    <font>
      <b/>
      <sz val="9"/>
      <color indexed="81"/>
      <name val="Tahoma"/>
      <family val="2"/>
      <charset val="238"/>
    </font>
    <font>
      <sz val="9"/>
      <color indexed="81"/>
      <name val="Tahoma"/>
      <family val="2"/>
      <charset val="238"/>
    </font>
    <font>
      <b/>
      <sz val="12"/>
      <color theme="0"/>
      <name val="Cambria"/>
      <family val="1"/>
      <charset val="238"/>
      <scheme val="major"/>
    </font>
    <font>
      <sz val="12"/>
      <color theme="1"/>
      <name val="Calibri"/>
      <family val="2"/>
      <scheme val="minor"/>
    </font>
    <font>
      <sz val="11"/>
      <color theme="0"/>
      <name val="Cambria"/>
      <family val="1"/>
      <charset val="238"/>
      <scheme val="major"/>
    </font>
    <font>
      <sz val="11"/>
      <name val="Cambria"/>
      <family val="1"/>
      <charset val="238"/>
      <scheme val="major"/>
    </font>
  </fonts>
  <fills count="12">
    <fill>
      <patternFill patternType="none"/>
    </fill>
    <fill>
      <patternFill patternType="gray125"/>
    </fill>
    <fill>
      <patternFill patternType="solid">
        <fgColor rgb="FF00B05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87">
    <xf numFmtId="0" fontId="0" fillId="0" borderId="0" xfId="0"/>
    <xf numFmtId="0" fontId="2" fillId="2" borderId="1" xfId="0" applyFont="1" applyFill="1" applyBorder="1" applyAlignment="1">
      <alignment horizontal="centerContinuous" vertical="center" wrapText="1"/>
    </xf>
    <xf numFmtId="0" fontId="2" fillId="2" borderId="1" xfId="0" applyFont="1" applyFill="1" applyBorder="1" applyAlignment="1">
      <alignment horizontal="center" vertical="center" wrapText="1"/>
    </xf>
    <xf numFmtId="0" fontId="5" fillId="0" borderId="1" xfId="0" applyFont="1" applyBorder="1" applyAlignment="1">
      <alignment vertical="center"/>
    </xf>
    <xf numFmtId="0" fontId="5" fillId="4" borderId="1" xfId="0" applyFont="1" applyFill="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5" fillId="4" borderId="1" xfId="0" applyFont="1" applyFill="1" applyBorder="1" applyAlignment="1">
      <alignment vertical="center"/>
    </xf>
    <xf numFmtId="0" fontId="4" fillId="6" borderId="2" xfId="0" applyFont="1" applyFill="1" applyBorder="1" applyAlignment="1">
      <alignment vertical="center"/>
    </xf>
    <xf numFmtId="0" fontId="4" fillId="6" borderId="3" xfId="0" applyFont="1" applyFill="1" applyBorder="1" applyAlignment="1">
      <alignment vertical="center"/>
    </xf>
    <xf numFmtId="0" fontId="4" fillId="6" borderId="3" xfId="0" applyFont="1" applyFill="1" applyBorder="1" applyAlignment="1">
      <alignment horizontal="center" vertical="center"/>
    </xf>
    <xf numFmtId="0" fontId="4" fillId="6" borderId="1" xfId="0" applyFont="1" applyFill="1" applyBorder="1" applyAlignment="1">
      <alignment vertical="center"/>
    </xf>
    <xf numFmtId="0" fontId="5" fillId="5" borderId="1" xfId="0" applyFont="1" applyFill="1" applyBorder="1" applyAlignment="1">
      <alignment vertical="center"/>
    </xf>
    <xf numFmtId="0" fontId="6" fillId="4" borderId="1" xfId="0" applyFont="1" applyFill="1" applyBorder="1" applyAlignment="1">
      <alignment vertical="center" wrapText="1"/>
    </xf>
    <xf numFmtId="0" fontId="5" fillId="5" borderId="1" xfId="0" applyFont="1" applyFill="1" applyBorder="1" applyAlignment="1">
      <alignment vertical="center" wrapText="1"/>
    </xf>
    <xf numFmtId="0" fontId="4" fillId="7" borderId="2" xfId="0" applyFont="1" applyFill="1" applyBorder="1" applyAlignment="1">
      <alignment vertical="center"/>
    </xf>
    <xf numFmtId="0" fontId="4" fillId="7" borderId="3" xfId="0" applyFont="1" applyFill="1" applyBorder="1" applyAlignment="1">
      <alignment vertical="center"/>
    </xf>
    <xf numFmtId="0" fontId="4" fillId="7" borderId="3" xfId="0" applyFont="1" applyFill="1" applyBorder="1" applyAlignment="1">
      <alignment horizontal="center" vertical="center"/>
    </xf>
    <xf numFmtId="0" fontId="4" fillId="7" borderId="1" xfId="0" applyFont="1" applyFill="1" applyBorder="1" applyAlignment="1">
      <alignment vertical="center"/>
    </xf>
    <xf numFmtId="0" fontId="4"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3" xfId="0" applyFont="1" applyFill="1" applyBorder="1" applyAlignment="1">
      <alignment horizontal="center" vertical="center"/>
    </xf>
    <xf numFmtId="0" fontId="0" fillId="4" borderId="4" xfId="0"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5" fillId="7" borderId="1" xfId="0" applyFont="1" applyFill="1" applyBorder="1" applyAlignment="1">
      <alignment vertical="center"/>
    </xf>
    <xf numFmtId="0" fontId="5" fillId="7" borderId="1" xfId="0" applyFont="1" applyFill="1" applyBorder="1" applyAlignment="1">
      <alignment horizontal="center" vertical="center"/>
    </xf>
    <xf numFmtId="0" fontId="5" fillId="7" borderId="2" xfId="0" applyFont="1" applyFill="1" applyBorder="1" applyAlignment="1">
      <alignment vertical="center"/>
    </xf>
    <xf numFmtId="0" fontId="5" fillId="7" borderId="4" xfId="0" applyFont="1" applyFill="1" applyBorder="1" applyAlignment="1">
      <alignment vertical="center"/>
    </xf>
    <xf numFmtId="0" fontId="5" fillId="7" borderId="1" xfId="0" applyFont="1" applyFill="1" applyBorder="1" applyAlignment="1">
      <alignment vertical="center" wrapText="1"/>
    </xf>
    <xf numFmtId="0" fontId="4" fillId="7" borderId="4" xfId="0" applyFont="1" applyFill="1" applyBorder="1" applyAlignment="1">
      <alignment vertical="center" wrapText="1"/>
    </xf>
    <xf numFmtId="0" fontId="4" fillId="7" borderId="1" xfId="0" applyFont="1" applyFill="1" applyBorder="1" applyAlignment="1">
      <alignment horizontal="center" vertical="center"/>
    </xf>
    <xf numFmtId="0" fontId="5" fillId="6" borderId="1" xfId="0" applyFont="1" applyFill="1" applyBorder="1" applyAlignment="1">
      <alignment vertical="center"/>
    </xf>
    <xf numFmtId="0" fontId="4" fillId="6" borderId="4" xfId="0" applyFont="1" applyFill="1" applyBorder="1" applyAlignment="1">
      <alignment vertical="center"/>
    </xf>
    <xf numFmtId="0" fontId="1" fillId="4" borderId="3" xfId="0" applyFont="1" applyFill="1" applyBorder="1" applyAlignment="1">
      <alignment vertical="center"/>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0" fontId="0" fillId="2" borderId="4" xfId="0" applyFill="1" applyBorder="1" applyAlignment="1">
      <alignment vertical="center"/>
    </xf>
    <xf numFmtId="0" fontId="5" fillId="8" borderId="2" xfId="0" applyFont="1" applyFill="1" applyBorder="1" applyAlignment="1">
      <alignment vertical="center"/>
    </xf>
    <xf numFmtId="0" fontId="4" fillId="8" borderId="2" xfId="0" applyFont="1" applyFill="1" applyBorder="1" applyAlignment="1">
      <alignment vertical="center"/>
    </xf>
    <xf numFmtId="0" fontId="5" fillId="2" borderId="2" xfId="0" applyFont="1" applyFill="1" applyBorder="1" applyAlignment="1">
      <alignment vertical="center"/>
    </xf>
    <xf numFmtId="0" fontId="10" fillId="0" borderId="0" xfId="0" applyFont="1"/>
    <xf numFmtId="0" fontId="0" fillId="0" borderId="0" xfId="0" applyBorder="1"/>
    <xf numFmtId="0" fontId="5" fillId="0" borderId="0" xfId="0" applyFont="1" applyBorder="1" applyAlignment="1">
      <alignment vertical="center"/>
    </xf>
    <xf numFmtId="0" fontId="5" fillId="9" borderId="1" xfId="0" applyFont="1" applyFill="1" applyBorder="1" applyAlignment="1">
      <alignment vertical="center"/>
    </xf>
    <xf numFmtId="0" fontId="11" fillId="10" borderId="3" xfId="0" applyFont="1" applyFill="1" applyBorder="1" applyAlignment="1">
      <alignment vertical="center"/>
    </xf>
    <xf numFmtId="0" fontId="11" fillId="10" borderId="1" xfId="0" applyFont="1" applyFill="1" applyBorder="1" applyAlignment="1">
      <alignment vertical="center"/>
    </xf>
    <xf numFmtId="0" fontId="4" fillId="0" borderId="0" xfId="0" applyFont="1" applyAlignment="1">
      <alignment vertical="center"/>
    </xf>
    <xf numFmtId="0" fontId="5" fillId="9" borderId="0" xfId="0" applyFont="1" applyFill="1" applyAlignment="1">
      <alignment vertical="center"/>
    </xf>
    <xf numFmtId="0" fontId="5" fillId="10" borderId="0" xfId="0" applyFont="1" applyFill="1" applyAlignment="1">
      <alignment vertical="center"/>
    </xf>
    <xf numFmtId="0" fontId="12" fillId="9" borderId="1" xfId="0" applyFont="1" applyFill="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11" borderId="1" xfId="0" applyFont="1" applyFill="1" applyBorder="1" applyAlignment="1">
      <alignment vertical="center"/>
    </xf>
    <xf numFmtId="0" fontId="0" fillId="7" borderId="0" xfId="0" applyFill="1"/>
    <xf numFmtId="0" fontId="4" fillId="7" borderId="4" xfId="0" applyFont="1" applyFill="1" applyBorder="1" applyAlignment="1">
      <alignment vertical="center"/>
    </xf>
    <xf numFmtId="0" fontId="4" fillId="2" borderId="3" xfId="0" applyFont="1" applyFill="1" applyBorder="1" applyAlignment="1">
      <alignment vertical="center"/>
    </xf>
    <xf numFmtId="0" fontId="5" fillId="0" borderId="1" xfId="0" applyFont="1" applyFill="1" applyBorder="1" applyAlignment="1">
      <alignment vertical="center"/>
    </xf>
    <xf numFmtId="0" fontId="5" fillId="0" borderId="1" xfId="0" applyFont="1" applyBorder="1" applyAlignment="1">
      <alignment vertical="center" wrapText="1"/>
    </xf>
    <xf numFmtId="0" fontId="4" fillId="4" borderId="2" xfId="0" applyFont="1" applyFill="1" applyBorder="1" applyAlignment="1">
      <alignment vertical="center"/>
    </xf>
    <xf numFmtId="0" fontId="12" fillId="0" borderId="1" xfId="0" applyFont="1" applyBorder="1" applyAlignment="1">
      <alignment vertical="center"/>
    </xf>
    <xf numFmtId="0" fontId="2" fillId="2" borderId="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2" fillId="0" borderId="1" xfId="0" applyFont="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4"/>
  <sheetViews>
    <sheetView tabSelected="1" topLeftCell="A82" zoomScaleNormal="100" workbookViewId="0">
      <selection activeCell="D66" sqref="D66"/>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20" width="10.7109375" customWidth="1"/>
  </cols>
  <sheetData>
    <row r="1" spans="1:21" ht="51" x14ac:dyDescent="0.25">
      <c r="A1" s="64" t="s">
        <v>0</v>
      </c>
      <c r="B1" s="64" t="s">
        <v>1</v>
      </c>
      <c r="C1" s="64" t="s">
        <v>2</v>
      </c>
      <c r="D1" s="64" t="s">
        <v>3</v>
      </c>
      <c r="E1" s="64" t="s">
        <v>4</v>
      </c>
      <c r="F1" s="64" t="s">
        <v>5</v>
      </c>
      <c r="G1" s="1" t="s">
        <v>6</v>
      </c>
      <c r="H1" s="64" t="s">
        <v>7</v>
      </c>
      <c r="I1" s="64"/>
      <c r="J1" s="64"/>
      <c r="K1" s="64"/>
      <c r="L1" s="64" t="s">
        <v>8</v>
      </c>
      <c r="M1" s="64"/>
      <c r="N1" s="64"/>
      <c r="O1" s="64"/>
      <c r="P1" s="64" t="s">
        <v>9</v>
      </c>
      <c r="Q1" s="64"/>
      <c r="R1" s="64"/>
      <c r="S1" s="64"/>
      <c r="T1" s="64" t="s">
        <v>10</v>
      </c>
      <c r="U1" s="64" t="s">
        <v>11</v>
      </c>
    </row>
    <row r="2" spans="1:21" x14ac:dyDescent="0.25">
      <c r="A2" s="64"/>
      <c r="B2" s="64"/>
      <c r="C2" s="64"/>
      <c r="D2" s="64"/>
      <c r="E2" s="64"/>
      <c r="F2" s="64"/>
      <c r="G2" s="1"/>
      <c r="H2" s="64" t="s">
        <v>12</v>
      </c>
      <c r="I2" s="64"/>
      <c r="J2" s="64" t="s">
        <v>13</v>
      </c>
      <c r="K2" s="64"/>
      <c r="L2" s="64" t="s">
        <v>14</v>
      </c>
      <c r="M2" s="64"/>
      <c r="N2" s="64" t="s">
        <v>15</v>
      </c>
      <c r="O2" s="64"/>
      <c r="P2" s="64" t="s">
        <v>16</v>
      </c>
      <c r="Q2" s="64"/>
      <c r="R2" s="64" t="s">
        <v>17</v>
      </c>
      <c r="S2" s="64"/>
      <c r="T2" s="64"/>
      <c r="U2" s="64"/>
    </row>
    <row r="3" spans="1:21" ht="25.5" x14ac:dyDescent="0.25">
      <c r="A3" s="64"/>
      <c r="B3" s="64"/>
      <c r="C3" s="64"/>
      <c r="D3" s="64"/>
      <c r="E3" s="64"/>
      <c r="F3" s="64"/>
      <c r="G3" s="1"/>
      <c r="H3" s="2" t="s">
        <v>18</v>
      </c>
      <c r="I3" s="2" t="s">
        <v>19</v>
      </c>
      <c r="J3" s="2" t="s">
        <v>18</v>
      </c>
      <c r="K3" s="2" t="s">
        <v>19</v>
      </c>
      <c r="L3" s="2" t="s">
        <v>18</v>
      </c>
      <c r="M3" s="2" t="s">
        <v>19</v>
      </c>
      <c r="N3" s="2" t="s">
        <v>18</v>
      </c>
      <c r="O3" s="2" t="s">
        <v>19</v>
      </c>
      <c r="P3" s="2" t="s">
        <v>18</v>
      </c>
      <c r="Q3" s="2" t="s">
        <v>19</v>
      </c>
      <c r="R3" s="2" t="s">
        <v>18</v>
      </c>
      <c r="S3" s="2" t="s">
        <v>19</v>
      </c>
      <c r="T3" s="64"/>
      <c r="U3" s="64"/>
    </row>
    <row r="4" spans="1:21" ht="49.9" customHeight="1" x14ac:dyDescent="0.25">
      <c r="A4" s="71" t="s">
        <v>125</v>
      </c>
      <c r="B4" s="72"/>
      <c r="C4" s="72"/>
      <c r="D4" s="72"/>
      <c r="E4" s="72"/>
      <c r="F4" s="72"/>
      <c r="G4" s="72"/>
      <c r="H4" s="72"/>
      <c r="I4" s="72"/>
      <c r="J4" s="72"/>
      <c r="K4" s="72"/>
      <c r="L4" s="72"/>
      <c r="M4" s="72"/>
      <c r="N4" s="72"/>
      <c r="O4" s="72"/>
      <c r="P4" s="72"/>
      <c r="Q4" s="72"/>
      <c r="R4" s="72"/>
      <c r="S4" s="72"/>
      <c r="T4" s="72"/>
      <c r="U4" s="73"/>
    </row>
    <row r="5" spans="1:21" x14ac:dyDescent="0.25">
      <c r="A5" s="74" t="s">
        <v>21</v>
      </c>
      <c r="B5" s="75"/>
      <c r="C5" s="75"/>
      <c r="D5" s="75"/>
      <c r="E5" s="75"/>
      <c r="F5" s="75"/>
      <c r="G5" s="75"/>
      <c r="H5" s="75"/>
      <c r="I5" s="75"/>
      <c r="J5" s="75"/>
      <c r="K5" s="75"/>
      <c r="L5" s="75"/>
      <c r="M5" s="75"/>
      <c r="N5" s="75"/>
      <c r="O5" s="75"/>
      <c r="P5" s="75"/>
      <c r="Q5" s="75"/>
      <c r="R5" s="75"/>
      <c r="S5" s="75"/>
      <c r="T5" s="75"/>
      <c r="U5" s="76"/>
    </row>
    <row r="6" spans="1:21" ht="14.45" customHeight="1" x14ac:dyDescent="0.25">
      <c r="A6" s="3"/>
      <c r="B6" s="4" t="s">
        <v>98</v>
      </c>
      <c r="C6" s="3"/>
      <c r="D6" s="3" t="s">
        <v>22</v>
      </c>
      <c r="E6" s="5" t="s">
        <v>23</v>
      </c>
      <c r="F6" s="3" t="s">
        <v>24</v>
      </c>
      <c r="G6" s="3" t="s">
        <v>25</v>
      </c>
      <c r="H6" s="3"/>
      <c r="I6" s="3"/>
      <c r="J6" s="3"/>
      <c r="K6" s="3"/>
      <c r="L6" s="3">
        <v>2</v>
      </c>
      <c r="M6" s="3">
        <v>10</v>
      </c>
      <c r="N6" s="3"/>
      <c r="O6" s="3"/>
      <c r="P6" s="3"/>
      <c r="Q6" s="3"/>
      <c r="R6" s="3"/>
      <c r="S6" s="3"/>
      <c r="T6" s="7">
        <f>H6+J6+L6+N6+P6+R6</f>
        <v>2</v>
      </c>
      <c r="U6" s="3">
        <f>I6+K6+M6+O6+Q6+S6</f>
        <v>10</v>
      </c>
    </row>
    <row r="7" spans="1:21" ht="14.45" customHeight="1" x14ac:dyDescent="0.25">
      <c r="A7" s="3"/>
      <c r="B7" s="4" t="s">
        <v>95</v>
      </c>
      <c r="C7" s="3"/>
      <c r="D7" s="3" t="s">
        <v>22</v>
      </c>
      <c r="E7" s="5" t="s">
        <v>23</v>
      </c>
      <c r="F7" s="3" t="s">
        <v>24</v>
      </c>
      <c r="G7" s="3" t="s">
        <v>25</v>
      </c>
      <c r="H7" s="3">
        <v>4</v>
      </c>
      <c r="I7" s="3">
        <v>20</v>
      </c>
      <c r="J7" s="3">
        <v>4</v>
      </c>
      <c r="K7" s="3">
        <v>20</v>
      </c>
      <c r="L7" s="3"/>
      <c r="M7" s="3"/>
      <c r="N7" s="3"/>
      <c r="O7" s="3"/>
      <c r="P7" s="3"/>
      <c r="Q7" s="3"/>
      <c r="R7" s="3"/>
      <c r="S7" s="3"/>
      <c r="T7" s="7">
        <f t="shared" ref="T7:T10" si="0">H7+J7+L7+N7+P7+R7</f>
        <v>8</v>
      </c>
      <c r="U7" s="3">
        <f t="shared" ref="U7:U11" si="1">I7+K7+M7+O7+Q7+S7</f>
        <v>40</v>
      </c>
    </row>
    <row r="8" spans="1:21" x14ac:dyDescent="0.25">
      <c r="A8" s="3"/>
      <c r="B8" s="8" t="s">
        <v>26</v>
      </c>
      <c r="C8" s="3"/>
      <c r="D8" s="63" t="s">
        <v>22</v>
      </c>
      <c r="E8" s="5" t="s">
        <v>23</v>
      </c>
      <c r="F8" s="3" t="s">
        <v>24</v>
      </c>
      <c r="G8" s="3" t="s">
        <v>25</v>
      </c>
      <c r="H8" s="3"/>
      <c r="I8" s="3"/>
      <c r="J8" s="3"/>
      <c r="K8" s="3"/>
      <c r="L8" s="3">
        <v>2</v>
      </c>
      <c r="M8" s="3">
        <v>10</v>
      </c>
      <c r="N8" s="3"/>
      <c r="O8" s="3"/>
      <c r="P8" s="3"/>
      <c r="Q8" s="3"/>
      <c r="R8" s="3"/>
      <c r="S8" s="3"/>
      <c r="T8" s="7">
        <f t="shared" si="0"/>
        <v>2</v>
      </c>
      <c r="U8" s="3">
        <f t="shared" si="1"/>
        <v>10</v>
      </c>
    </row>
    <row r="9" spans="1:21" x14ac:dyDescent="0.25">
      <c r="A9" s="3"/>
      <c r="B9" s="8" t="s">
        <v>27</v>
      </c>
      <c r="C9" s="3"/>
      <c r="D9" s="63" t="s">
        <v>22</v>
      </c>
      <c r="E9" s="5" t="s">
        <v>23</v>
      </c>
      <c r="F9" s="3" t="s">
        <v>24</v>
      </c>
      <c r="G9" s="3" t="s">
        <v>25</v>
      </c>
      <c r="H9" s="3"/>
      <c r="I9" s="3"/>
      <c r="J9" s="3"/>
      <c r="K9" s="3"/>
      <c r="L9" s="3"/>
      <c r="M9" s="3"/>
      <c r="N9" s="3">
        <v>2</v>
      </c>
      <c r="O9" s="3">
        <v>10</v>
      </c>
      <c r="P9" s="3"/>
      <c r="Q9" s="3"/>
      <c r="R9" s="3"/>
      <c r="S9" s="3"/>
      <c r="T9" s="7">
        <f t="shared" si="0"/>
        <v>2</v>
      </c>
      <c r="U9" s="3">
        <f t="shared" si="1"/>
        <v>10</v>
      </c>
    </row>
    <row r="10" spans="1:21" x14ac:dyDescent="0.25">
      <c r="A10" s="3"/>
      <c r="B10" s="8" t="s">
        <v>28</v>
      </c>
      <c r="C10" s="3"/>
      <c r="D10" s="63" t="s">
        <v>44</v>
      </c>
      <c r="E10" s="5" t="s">
        <v>23</v>
      </c>
      <c r="F10" s="3" t="s">
        <v>24</v>
      </c>
      <c r="G10" s="3" t="s">
        <v>25</v>
      </c>
      <c r="H10" s="3">
        <v>2</v>
      </c>
      <c r="I10" s="3">
        <v>10</v>
      </c>
      <c r="J10" s="3"/>
      <c r="K10" s="3"/>
      <c r="L10" s="3"/>
      <c r="M10" s="3"/>
      <c r="N10" s="3"/>
      <c r="O10" s="3"/>
      <c r="P10" s="3"/>
      <c r="Q10" s="3"/>
      <c r="R10" s="3"/>
      <c r="S10" s="3"/>
      <c r="T10" s="7">
        <f t="shared" si="0"/>
        <v>2</v>
      </c>
      <c r="U10" s="3">
        <f t="shared" si="1"/>
        <v>10</v>
      </c>
    </row>
    <row r="11" spans="1:21" x14ac:dyDescent="0.25">
      <c r="A11" s="9"/>
      <c r="B11" s="10" t="s">
        <v>29</v>
      </c>
      <c r="C11" s="10"/>
      <c r="D11" s="10"/>
      <c r="E11" s="11"/>
      <c r="F11" s="10"/>
      <c r="G11" s="10"/>
      <c r="H11" s="12">
        <f t="shared" ref="H11:S11" si="2">SUM(H6:H10)</f>
        <v>6</v>
      </c>
      <c r="I11" s="12">
        <f t="shared" si="2"/>
        <v>30</v>
      </c>
      <c r="J11" s="12">
        <f t="shared" si="2"/>
        <v>4</v>
      </c>
      <c r="K11" s="12">
        <f t="shared" si="2"/>
        <v>20</v>
      </c>
      <c r="L11" s="12">
        <f t="shared" si="2"/>
        <v>4</v>
      </c>
      <c r="M11" s="12">
        <f t="shared" si="2"/>
        <v>20</v>
      </c>
      <c r="N11" s="12">
        <f t="shared" si="2"/>
        <v>2</v>
      </c>
      <c r="O11" s="12">
        <f t="shared" si="2"/>
        <v>10</v>
      </c>
      <c r="P11" s="12">
        <f t="shared" si="2"/>
        <v>0</v>
      </c>
      <c r="Q11" s="12">
        <f t="shared" si="2"/>
        <v>0</v>
      </c>
      <c r="R11" s="12">
        <f t="shared" si="2"/>
        <v>0</v>
      </c>
      <c r="S11" s="12">
        <f t="shared" si="2"/>
        <v>0</v>
      </c>
      <c r="T11" s="12">
        <f>H11+J11+L11+N11+P11+R11</f>
        <v>16</v>
      </c>
      <c r="U11" s="12">
        <f t="shared" si="1"/>
        <v>80</v>
      </c>
    </row>
    <row r="12" spans="1:21" x14ac:dyDescent="0.25">
      <c r="A12" s="68" t="s">
        <v>30</v>
      </c>
      <c r="B12" s="69"/>
      <c r="C12" s="69"/>
      <c r="D12" s="69"/>
      <c r="E12" s="69"/>
      <c r="F12" s="69"/>
      <c r="G12" s="69"/>
      <c r="H12" s="69"/>
      <c r="I12" s="69"/>
      <c r="J12" s="69"/>
      <c r="K12" s="69"/>
      <c r="L12" s="69"/>
      <c r="M12" s="69"/>
      <c r="N12" s="69"/>
      <c r="O12" s="69"/>
      <c r="P12" s="69"/>
      <c r="Q12" s="69"/>
      <c r="R12" s="69"/>
      <c r="S12" s="69"/>
      <c r="T12" s="69"/>
      <c r="U12" s="70"/>
    </row>
    <row r="13" spans="1:21" x14ac:dyDescent="0.25">
      <c r="A13" s="3"/>
      <c r="B13" s="8" t="s">
        <v>31</v>
      </c>
      <c r="C13" s="3"/>
      <c r="D13" s="3" t="s">
        <v>32</v>
      </c>
      <c r="E13" s="5" t="s">
        <v>23</v>
      </c>
      <c r="F13" s="3" t="s">
        <v>24</v>
      </c>
      <c r="G13" s="3" t="s">
        <v>25</v>
      </c>
      <c r="H13" s="3">
        <v>2</v>
      </c>
      <c r="I13" s="3">
        <v>10</v>
      </c>
      <c r="J13" s="3"/>
      <c r="K13" s="3"/>
      <c r="L13" s="3"/>
      <c r="M13" s="3"/>
      <c r="N13" s="3"/>
      <c r="O13" s="3"/>
      <c r="P13" s="3"/>
      <c r="Q13" s="3"/>
      <c r="R13" s="3"/>
      <c r="S13" s="3"/>
      <c r="T13" s="7">
        <f>H13+J13+L13+N13+P13+R13</f>
        <v>2</v>
      </c>
      <c r="U13" s="3">
        <f>I13+K13+M13+O13+Q13+S13</f>
        <v>10</v>
      </c>
    </row>
    <row r="14" spans="1:21" x14ac:dyDescent="0.25">
      <c r="A14" s="3"/>
      <c r="B14" s="8" t="s">
        <v>33</v>
      </c>
      <c r="C14" s="3"/>
      <c r="D14" s="3" t="s">
        <v>32</v>
      </c>
      <c r="E14" s="5" t="s">
        <v>23</v>
      </c>
      <c r="F14" s="3" t="s">
        <v>24</v>
      </c>
      <c r="G14" s="3" t="s">
        <v>25</v>
      </c>
      <c r="H14" s="3"/>
      <c r="I14" s="3"/>
      <c r="J14" s="3">
        <v>2</v>
      </c>
      <c r="K14" s="3">
        <v>10</v>
      </c>
      <c r="L14" s="3"/>
      <c r="M14" s="3"/>
      <c r="N14" s="3"/>
      <c r="O14" s="3"/>
      <c r="P14" s="3"/>
      <c r="Q14" s="3"/>
      <c r="R14" s="3"/>
      <c r="S14" s="3"/>
      <c r="T14" s="7">
        <f t="shared" ref="T14:T20" si="3">H14+J14+L14+N14+P14+R14</f>
        <v>2</v>
      </c>
      <c r="U14" s="3">
        <f t="shared" ref="U14:U20" si="4">I14+K14+M14+O14+Q14+S14</f>
        <v>10</v>
      </c>
    </row>
    <row r="15" spans="1:21" x14ac:dyDescent="0.25">
      <c r="A15" s="3"/>
      <c r="B15" s="8" t="s">
        <v>34</v>
      </c>
      <c r="C15" s="3"/>
      <c r="D15" s="3" t="s">
        <v>32</v>
      </c>
      <c r="E15" s="5" t="s">
        <v>23</v>
      </c>
      <c r="F15" s="3" t="s">
        <v>24</v>
      </c>
      <c r="G15" s="3" t="s">
        <v>25</v>
      </c>
      <c r="H15" s="3"/>
      <c r="I15" s="3"/>
      <c r="J15" s="3"/>
      <c r="K15" s="3"/>
      <c r="L15" s="3">
        <v>2</v>
      </c>
      <c r="M15" s="3">
        <v>10</v>
      </c>
      <c r="N15" s="3"/>
      <c r="O15" s="3"/>
      <c r="P15" s="3"/>
      <c r="Q15" s="3"/>
      <c r="R15" s="3"/>
      <c r="S15" s="3"/>
      <c r="T15" s="7">
        <f t="shared" si="3"/>
        <v>2</v>
      </c>
      <c r="U15" s="3">
        <f t="shared" si="4"/>
        <v>10</v>
      </c>
    </row>
    <row r="16" spans="1:21" x14ac:dyDescent="0.25">
      <c r="A16" s="3"/>
      <c r="B16" s="8" t="s">
        <v>35</v>
      </c>
      <c r="C16" s="3"/>
      <c r="D16" s="3" t="s">
        <v>32</v>
      </c>
      <c r="E16" s="5" t="s">
        <v>23</v>
      </c>
      <c r="F16" s="3" t="s">
        <v>24</v>
      </c>
      <c r="G16" s="3" t="s">
        <v>25</v>
      </c>
      <c r="H16" s="3"/>
      <c r="I16" s="3"/>
      <c r="J16" s="3"/>
      <c r="K16" s="3"/>
      <c r="L16" s="3"/>
      <c r="M16" s="3"/>
      <c r="N16" s="3">
        <v>2</v>
      </c>
      <c r="O16" s="3">
        <v>10</v>
      </c>
      <c r="P16" s="3"/>
      <c r="Q16" s="3"/>
      <c r="R16" s="3"/>
      <c r="S16" s="3"/>
      <c r="T16" s="7">
        <f t="shared" si="3"/>
        <v>2</v>
      </c>
      <c r="U16" s="3">
        <f t="shared" si="4"/>
        <v>10</v>
      </c>
    </row>
    <row r="17" spans="1:21" x14ac:dyDescent="0.25">
      <c r="A17" s="3"/>
      <c r="B17" s="8" t="s">
        <v>36</v>
      </c>
      <c r="C17" s="3"/>
      <c r="D17" s="3" t="s">
        <v>32</v>
      </c>
      <c r="E17" s="5" t="s">
        <v>23</v>
      </c>
      <c r="F17" s="3" t="s">
        <v>24</v>
      </c>
      <c r="G17" s="3" t="s">
        <v>25</v>
      </c>
      <c r="H17" s="3">
        <v>2</v>
      </c>
      <c r="I17" s="3">
        <v>10</v>
      </c>
      <c r="J17" s="3">
        <v>2</v>
      </c>
      <c r="K17" s="3">
        <v>10</v>
      </c>
      <c r="L17" s="3"/>
      <c r="M17" s="3"/>
      <c r="N17" s="3"/>
      <c r="O17" s="3"/>
      <c r="P17" s="3"/>
      <c r="Q17" s="3"/>
      <c r="R17" s="3"/>
      <c r="S17" s="3"/>
      <c r="T17" s="7">
        <f t="shared" si="3"/>
        <v>4</v>
      </c>
      <c r="U17" s="3">
        <f t="shared" si="4"/>
        <v>20</v>
      </c>
    </row>
    <row r="18" spans="1:21" x14ac:dyDescent="0.25">
      <c r="A18" s="3"/>
      <c r="B18" s="8" t="s">
        <v>37</v>
      </c>
      <c r="C18" s="3"/>
      <c r="D18" s="3" t="s">
        <v>32</v>
      </c>
      <c r="E18" s="5" t="s">
        <v>23</v>
      </c>
      <c r="F18" s="3" t="s">
        <v>24</v>
      </c>
      <c r="G18" s="3" t="s">
        <v>25</v>
      </c>
      <c r="H18" s="3"/>
      <c r="I18" s="3"/>
      <c r="J18" s="3"/>
      <c r="K18" s="3"/>
      <c r="L18" s="3">
        <v>2</v>
      </c>
      <c r="M18" s="3">
        <v>10</v>
      </c>
      <c r="N18" s="3"/>
      <c r="O18" s="3"/>
      <c r="P18" s="3"/>
      <c r="Q18" s="3"/>
      <c r="R18" s="3"/>
      <c r="S18" s="3"/>
      <c r="T18" s="7">
        <f t="shared" si="3"/>
        <v>2</v>
      </c>
      <c r="U18" s="3">
        <f t="shared" si="4"/>
        <v>10</v>
      </c>
    </row>
    <row r="19" spans="1:21" x14ac:dyDescent="0.25">
      <c r="A19" s="3"/>
      <c r="B19" s="8" t="s">
        <v>38</v>
      </c>
      <c r="C19" s="3"/>
      <c r="D19" s="3" t="s">
        <v>32</v>
      </c>
      <c r="E19" s="5" t="s">
        <v>23</v>
      </c>
      <c r="F19" s="3" t="s">
        <v>24</v>
      </c>
      <c r="G19" s="3" t="s">
        <v>25</v>
      </c>
      <c r="H19" s="3"/>
      <c r="I19" s="3"/>
      <c r="J19" s="3"/>
      <c r="K19" s="3"/>
      <c r="L19" s="3"/>
      <c r="M19" s="3"/>
      <c r="N19" s="3">
        <v>2</v>
      </c>
      <c r="O19" s="3">
        <v>10</v>
      </c>
      <c r="P19" s="3"/>
      <c r="Q19" s="3"/>
      <c r="R19" s="3"/>
      <c r="S19" s="3"/>
      <c r="T19" s="7">
        <f t="shared" si="3"/>
        <v>2</v>
      </c>
      <c r="U19" s="3">
        <f t="shared" si="4"/>
        <v>10</v>
      </c>
    </row>
    <row r="20" spans="1:21" x14ac:dyDescent="0.25">
      <c r="A20" s="9"/>
      <c r="B20" s="10" t="s">
        <v>29</v>
      </c>
      <c r="C20" s="10"/>
      <c r="D20" s="10"/>
      <c r="E20" s="11"/>
      <c r="F20" s="10"/>
      <c r="G20" s="10"/>
      <c r="H20" s="10">
        <f t="shared" ref="H20:S20" si="5">SUM(H13:H19)</f>
        <v>4</v>
      </c>
      <c r="I20" s="10">
        <f t="shared" si="5"/>
        <v>20</v>
      </c>
      <c r="J20" s="10">
        <f t="shared" si="5"/>
        <v>4</v>
      </c>
      <c r="K20" s="10">
        <f t="shared" si="5"/>
        <v>20</v>
      </c>
      <c r="L20" s="10">
        <f t="shared" si="5"/>
        <v>4</v>
      </c>
      <c r="M20" s="10">
        <f t="shared" si="5"/>
        <v>20</v>
      </c>
      <c r="N20" s="10">
        <f t="shared" si="5"/>
        <v>4</v>
      </c>
      <c r="O20" s="10">
        <f t="shared" si="5"/>
        <v>20</v>
      </c>
      <c r="P20" s="10">
        <f t="shared" si="5"/>
        <v>0</v>
      </c>
      <c r="Q20" s="10">
        <f t="shared" si="5"/>
        <v>0</v>
      </c>
      <c r="R20" s="10">
        <f t="shared" si="5"/>
        <v>0</v>
      </c>
      <c r="S20" s="10">
        <f t="shared" si="5"/>
        <v>0</v>
      </c>
      <c r="T20" s="36">
        <f t="shared" si="3"/>
        <v>16</v>
      </c>
      <c r="U20" s="12">
        <f t="shared" si="4"/>
        <v>80</v>
      </c>
    </row>
    <row r="21" spans="1:21" x14ac:dyDescent="0.25">
      <c r="A21" s="68" t="s">
        <v>39</v>
      </c>
      <c r="B21" s="69"/>
      <c r="C21" s="69"/>
      <c r="D21" s="69"/>
      <c r="E21" s="69"/>
      <c r="F21" s="69"/>
      <c r="G21" s="69"/>
      <c r="H21" s="69"/>
      <c r="I21" s="69"/>
      <c r="J21" s="69"/>
      <c r="K21" s="69"/>
      <c r="L21" s="69"/>
      <c r="M21" s="69"/>
      <c r="N21" s="69"/>
      <c r="O21" s="69"/>
      <c r="P21" s="69"/>
      <c r="Q21" s="69"/>
      <c r="R21" s="69"/>
      <c r="S21" s="69"/>
      <c r="T21" s="69"/>
      <c r="U21" s="70"/>
    </row>
    <row r="22" spans="1:21" x14ac:dyDescent="0.25">
      <c r="A22" s="3"/>
      <c r="B22" s="8" t="s">
        <v>40</v>
      </c>
      <c r="C22" s="3"/>
      <c r="D22" s="3" t="s">
        <v>41</v>
      </c>
      <c r="E22" s="5" t="s">
        <v>23</v>
      </c>
      <c r="F22" s="3" t="s">
        <v>24</v>
      </c>
      <c r="G22" s="3" t="s">
        <v>25</v>
      </c>
      <c r="H22" s="3">
        <v>2</v>
      </c>
      <c r="I22" s="3">
        <v>10</v>
      </c>
      <c r="J22" s="3">
        <v>2</v>
      </c>
      <c r="K22" s="3">
        <v>10</v>
      </c>
      <c r="L22" s="3"/>
      <c r="M22" s="3"/>
      <c r="N22" s="3"/>
      <c r="O22" s="3"/>
      <c r="P22" s="3"/>
      <c r="Q22" s="3"/>
      <c r="R22" s="3"/>
      <c r="S22" s="3"/>
      <c r="T22" s="7">
        <f>H22+J22+L22+N22+P22+R22</f>
        <v>4</v>
      </c>
      <c r="U22" s="3">
        <f>I22+K22+M22+O22+Q22+S22</f>
        <v>20</v>
      </c>
    </row>
    <row r="23" spans="1:21" x14ac:dyDescent="0.25">
      <c r="A23" s="3"/>
      <c r="B23" s="8" t="s">
        <v>42</v>
      </c>
      <c r="C23" s="3"/>
      <c r="D23" s="3" t="s">
        <v>41</v>
      </c>
      <c r="E23" s="5" t="s">
        <v>23</v>
      </c>
      <c r="F23" s="3" t="s">
        <v>24</v>
      </c>
      <c r="G23" s="3" t="s">
        <v>25</v>
      </c>
      <c r="H23" s="3"/>
      <c r="I23" s="3"/>
      <c r="J23" s="3"/>
      <c r="K23" s="3"/>
      <c r="L23" s="3">
        <v>2</v>
      </c>
      <c r="M23" s="3">
        <v>10</v>
      </c>
      <c r="N23" s="3">
        <v>2</v>
      </c>
      <c r="O23" s="3">
        <v>10</v>
      </c>
      <c r="P23" s="3"/>
      <c r="Q23" s="3"/>
      <c r="R23" s="3"/>
      <c r="S23" s="3"/>
      <c r="T23" s="7">
        <f t="shared" ref="T23:T29" si="6">H23+J23+L23+N23+P23+R23</f>
        <v>4</v>
      </c>
      <c r="U23" s="3">
        <f t="shared" ref="U23:U29" si="7">I23+K23+M23+O23+Q23+S23</f>
        <v>20</v>
      </c>
    </row>
    <row r="24" spans="1:21" x14ac:dyDescent="0.25">
      <c r="A24" s="3"/>
      <c r="B24" s="8" t="s">
        <v>43</v>
      </c>
      <c r="C24" s="3"/>
      <c r="D24" s="3" t="s">
        <v>44</v>
      </c>
      <c r="E24" s="5" t="s">
        <v>23</v>
      </c>
      <c r="F24" s="3" t="s">
        <v>24</v>
      </c>
      <c r="G24" s="3" t="s">
        <v>25</v>
      </c>
      <c r="H24" s="3">
        <v>2</v>
      </c>
      <c r="I24" s="3">
        <v>10</v>
      </c>
      <c r="J24" s="3">
        <v>2</v>
      </c>
      <c r="K24" s="3">
        <v>10</v>
      </c>
      <c r="L24" s="3"/>
      <c r="M24" s="3"/>
      <c r="N24" s="3"/>
      <c r="O24" s="3"/>
      <c r="P24" s="3"/>
      <c r="Q24" s="3"/>
      <c r="R24" s="3"/>
      <c r="S24" s="3"/>
      <c r="T24" s="7">
        <f t="shared" si="6"/>
        <v>4</v>
      </c>
      <c r="U24" s="3">
        <f t="shared" si="7"/>
        <v>20</v>
      </c>
    </row>
    <row r="25" spans="1:21" x14ac:dyDescent="0.25">
      <c r="A25" s="3"/>
      <c r="B25" s="8" t="s">
        <v>45</v>
      </c>
      <c r="C25" s="3"/>
      <c r="D25" s="3" t="s">
        <v>44</v>
      </c>
      <c r="E25" s="5" t="s">
        <v>23</v>
      </c>
      <c r="F25" s="3" t="s">
        <v>24</v>
      </c>
      <c r="G25" s="3" t="s">
        <v>25</v>
      </c>
      <c r="H25" s="3"/>
      <c r="I25" s="3"/>
      <c r="J25" s="3"/>
      <c r="K25" s="3"/>
      <c r="L25" s="3">
        <v>2</v>
      </c>
      <c r="M25" s="3">
        <v>10</v>
      </c>
      <c r="N25" s="3">
        <v>2</v>
      </c>
      <c r="O25" s="3">
        <v>10</v>
      </c>
      <c r="P25" s="3"/>
      <c r="Q25" s="3"/>
      <c r="R25" s="3"/>
      <c r="S25" s="3"/>
      <c r="T25" s="7">
        <f t="shared" si="6"/>
        <v>4</v>
      </c>
      <c r="U25" s="3">
        <f t="shared" si="7"/>
        <v>20</v>
      </c>
    </row>
    <row r="26" spans="1:21" x14ac:dyDescent="0.25">
      <c r="A26" s="3"/>
      <c r="B26" s="8" t="s">
        <v>99</v>
      </c>
      <c r="C26" s="3"/>
      <c r="D26" s="63" t="s">
        <v>44</v>
      </c>
      <c r="E26" s="5" t="s">
        <v>23</v>
      </c>
      <c r="F26" s="3" t="s">
        <v>24</v>
      </c>
      <c r="G26" s="3" t="s">
        <v>25</v>
      </c>
      <c r="H26" s="3"/>
      <c r="I26" s="3"/>
      <c r="J26" s="3"/>
      <c r="K26" s="3"/>
      <c r="L26" s="3">
        <v>2</v>
      </c>
      <c r="M26" s="3">
        <v>10</v>
      </c>
      <c r="N26" s="3">
        <v>2</v>
      </c>
      <c r="O26" s="3">
        <v>10</v>
      </c>
      <c r="P26" s="3"/>
      <c r="Q26" s="3"/>
      <c r="R26" s="3"/>
      <c r="S26" s="3"/>
      <c r="T26" s="7">
        <f t="shared" si="6"/>
        <v>4</v>
      </c>
      <c r="U26" s="3">
        <f t="shared" si="7"/>
        <v>20</v>
      </c>
    </row>
    <row r="27" spans="1:21" x14ac:dyDescent="0.25">
      <c r="A27" s="3"/>
      <c r="B27" s="8" t="s">
        <v>46</v>
      </c>
      <c r="C27" s="3"/>
      <c r="D27" s="3" t="s">
        <v>44</v>
      </c>
      <c r="E27" s="5" t="s">
        <v>23</v>
      </c>
      <c r="F27" s="3" t="s">
        <v>24</v>
      </c>
      <c r="G27" s="3" t="s">
        <v>25</v>
      </c>
      <c r="H27" s="3"/>
      <c r="I27" s="3"/>
      <c r="J27" s="3"/>
      <c r="K27" s="3"/>
      <c r="L27" s="3">
        <v>2</v>
      </c>
      <c r="M27" s="3">
        <v>10</v>
      </c>
      <c r="N27" s="3">
        <v>2</v>
      </c>
      <c r="O27" s="3">
        <v>10</v>
      </c>
      <c r="P27" s="3"/>
      <c r="Q27" s="3"/>
      <c r="R27" s="3"/>
      <c r="S27" s="3"/>
      <c r="T27" s="7">
        <f t="shared" si="6"/>
        <v>4</v>
      </c>
      <c r="U27" s="3">
        <f t="shared" si="7"/>
        <v>20</v>
      </c>
    </row>
    <row r="28" spans="1:21" x14ac:dyDescent="0.25">
      <c r="A28" s="3"/>
      <c r="B28" s="8" t="s">
        <v>47</v>
      </c>
      <c r="C28" s="3"/>
      <c r="D28" s="3" t="s">
        <v>44</v>
      </c>
      <c r="E28" s="5" t="s">
        <v>23</v>
      </c>
      <c r="F28" s="3" t="s">
        <v>24</v>
      </c>
      <c r="G28" s="3" t="s">
        <v>25</v>
      </c>
      <c r="H28" s="3"/>
      <c r="I28" s="3"/>
      <c r="J28" s="3"/>
      <c r="K28" s="3"/>
      <c r="L28" s="3">
        <v>2</v>
      </c>
      <c r="M28" s="3">
        <v>10</v>
      </c>
      <c r="N28" s="3">
        <v>2</v>
      </c>
      <c r="O28" s="3">
        <v>10</v>
      </c>
      <c r="P28" s="3"/>
      <c r="Q28" s="3"/>
      <c r="R28" s="3"/>
      <c r="S28" s="3"/>
      <c r="T28" s="7">
        <f t="shared" si="6"/>
        <v>4</v>
      </c>
      <c r="U28" s="3">
        <f t="shared" si="7"/>
        <v>20</v>
      </c>
    </row>
    <row r="29" spans="1:21" x14ac:dyDescent="0.25">
      <c r="A29" s="9"/>
      <c r="B29" s="10" t="s">
        <v>29</v>
      </c>
      <c r="C29" s="10"/>
      <c r="D29" s="10"/>
      <c r="E29" s="11"/>
      <c r="F29" s="10"/>
      <c r="G29" s="10"/>
      <c r="H29" s="12">
        <f t="shared" ref="H29:S29" si="8">SUM(H22:H28)</f>
        <v>4</v>
      </c>
      <c r="I29" s="12">
        <f t="shared" si="8"/>
        <v>20</v>
      </c>
      <c r="J29" s="12">
        <f t="shared" si="8"/>
        <v>4</v>
      </c>
      <c r="K29" s="12">
        <f t="shared" si="8"/>
        <v>20</v>
      </c>
      <c r="L29" s="12">
        <f t="shared" si="8"/>
        <v>10</v>
      </c>
      <c r="M29" s="12">
        <f t="shared" si="8"/>
        <v>50</v>
      </c>
      <c r="N29" s="12">
        <f t="shared" si="8"/>
        <v>10</v>
      </c>
      <c r="O29" s="12">
        <f t="shared" si="8"/>
        <v>50</v>
      </c>
      <c r="P29" s="12">
        <f t="shared" si="8"/>
        <v>0</v>
      </c>
      <c r="Q29" s="12">
        <f t="shared" si="8"/>
        <v>0</v>
      </c>
      <c r="R29" s="12">
        <f t="shared" si="8"/>
        <v>0</v>
      </c>
      <c r="S29" s="12">
        <f t="shared" si="8"/>
        <v>0</v>
      </c>
      <c r="T29" s="36">
        <f t="shared" si="6"/>
        <v>28</v>
      </c>
      <c r="U29" s="12">
        <f t="shared" si="7"/>
        <v>140</v>
      </c>
    </row>
    <row r="30" spans="1:21" x14ac:dyDescent="0.25">
      <c r="A30" s="68" t="s">
        <v>48</v>
      </c>
      <c r="B30" s="69"/>
      <c r="C30" s="69"/>
      <c r="D30" s="69"/>
      <c r="E30" s="69"/>
      <c r="F30" s="69"/>
      <c r="G30" s="69"/>
      <c r="H30" s="69"/>
      <c r="I30" s="69"/>
      <c r="J30" s="69"/>
      <c r="K30" s="69"/>
      <c r="L30" s="69"/>
      <c r="M30" s="69"/>
      <c r="N30" s="69"/>
      <c r="O30" s="69"/>
      <c r="P30" s="69"/>
      <c r="Q30" s="69"/>
      <c r="R30" s="69"/>
      <c r="S30" s="69"/>
      <c r="T30" s="69"/>
      <c r="U30" s="70"/>
    </row>
    <row r="31" spans="1:21" x14ac:dyDescent="0.25">
      <c r="A31" s="3"/>
      <c r="B31" s="8" t="s">
        <v>49</v>
      </c>
      <c r="C31" s="3"/>
      <c r="D31" s="3" t="s">
        <v>50</v>
      </c>
      <c r="E31" s="5" t="s">
        <v>23</v>
      </c>
      <c r="F31" s="3" t="s">
        <v>24</v>
      </c>
      <c r="G31" s="3" t="s">
        <v>25</v>
      </c>
      <c r="H31" s="3">
        <v>2</v>
      </c>
      <c r="I31" s="3">
        <v>10</v>
      </c>
      <c r="J31" s="3"/>
      <c r="K31" s="3"/>
      <c r="L31" s="3"/>
      <c r="M31" s="3"/>
      <c r="N31" s="3"/>
      <c r="O31" s="3"/>
      <c r="P31" s="3"/>
      <c r="Q31" s="3"/>
      <c r="R31" s="3"/>
      <c r="S31" s="3"/>
      <c r="T31" s="7">
        <f>H31+J31+L31+N31+P31+R31</f>
        <v>2</v>
      </c>
      <c r="U31" s="3">
        <f>I31+K31+M31+O31+Q31+S31</f>
        <v>10</v>
      </c>
    </row>
    <row r="32" spans="1:21" x14ac:dyDescent="0.25">
      <c r="A32" s="3"/>
      <c r="B32" s="8" t="s">
        <v>51</v>
      </c>
      <c r="C32" s="3"/>
      <c r="D32" s="3" t="s">
        <v>50</v>
      </c>
      <c r="E32" s="5" t="s">
        <v>23</v>
      </c>
      <c r="F32" s="3" t="s">
        <v>24</v>
      </c>
      <c r="G32" s="3" t="s">
        <v>25</v>
      </c>
      <c r="H32" s="3"/>
      <c r="I32" s="3"/>
      <c r="J32" s="3">
        <v>2</v>
      </c>
      <c r="K32" s="3">
        <v>10</v>
      </c>
      <c r="L32" s="3"/>
      <c r="M32" s="3"/>
      <c r="N32" s="3"/>
      <c r="O32" s="3"/>
      <c r="P32" s="3"/>
      <c r="Q32" s="3"/>
      <c r="R32" s="3"/>
      <c r="S32" s="3"/>
      <c r="T32" s="7">
        <f t="shared" ref="T32:T43" si="9">H32+J32+L32+N32+P32+R32</f>
        <v>2</v>
      </c>
      <c r="U32" s="3">
        <f t="shared" ref="U32:U43" si="10">I32+K32+M32+O32+Q32+S32</f>
        <v>10</v>
      </c>
    </row>
    <row r="33" spans="1:21" x14ac:dyDescent="0.25">
      <c r="A33" s="3"/>
      <c r="B33" s="8" t="s">
        <v>52</v>
      </c>
      <c r="C33" s="3"/>
      <c r="D33" s="3" t="s">
        <v>50</v>
      </c>
      <c r="E33" s="5" t="s">
        <v>23</v>
      </c>
      <c r="F33" s="3" t="s">
        <v>24</v>
      </c>
      <c r="G33" s="3" t="s">
        <v>25</v>
      </c>
      <c r="H33" s="3"/>
      <c r="I33" s="3"/>
      <c r="J33" s="3"/>
      <c r="K33" s="3"/>
      <c r="L33" s="3">
        <v>2</v>
      </c>
      <c r="M33" s="3">
        <v>10</v>
      </c>
      <c r="N33" s="3"/>
      <c r="O33" s="3"/>
      <c r="P33" s="3"/>
      <c r="Q33" s="3"/>
      <c r="R33" s="3"/>
      <c r="S33" s="3"/>
      <c r="T33" s="7">
        <f t="shared" si="9"/>
        <v>2</v>
      </c>
      <c r="U33" s="3">
        <f t="shared" si="10"/>
        <v>10</v>
      </c>
    </row>
    <row r="34" spans="1:21" x14ac:dyDescent="0.25">
      <c r="A34" s="3"/>
      <c r="B34" s="8" t="s">
        <v>53</v>
      </c>
      <c r="C34" s="3"/>
      <c r="D34" s="3" t="s">
        <v>50</v>
      </c>
      <c r="E34" s="5" t="s">
        <v>23</v>
      </c>
      <c r="F34" s="3" t="s">
        <v>24</v>
      </c>
      <c r="G34" s="3" t="s">
        <v>25</v>
      </c>
      <c r="H34" s="3"/>
      <c r="I34" s="3"/>
      <c r="J34" s="3"/>
      <c r="K34" s="3"/>
      <c r="L34" s="3"/>
      <c r="M34" s="3"/>
      <c r="N34" s="3">
        <v>2</v>
      </c>
      <c r="O34" s="3">
        <v>10</v>
      </c>
      <c r="P34" s="3"/>
      <c r="Q34" s="3"/>
      <c r="R34" s="3"/>
      <c r="S34" s="3"/>
      <c r="T34" s="7">
        <f t="shared" si="9"/>
        <v>2</v>
      </c>
      <c r="U34" s="3">
        <f t="shared" si="10"/>
        <v>10</v>
      </c>
    </row>
    <row r="35" spans="1:21" x14ac:dyDescent="0.25">
      <c r="A35" s="3"/>
      <c r="B35" s="8" t="s">
        <v>54</v>
      </c>
      <c r="C35" s="3"/>
      <c r="D35" s="3" t="s">
        <v>55</v>
      </c>
      <c r="E35" s="5" t="s">
        <v>23</v>
      </c>
      <c r="F35" s="3" t="s">
        <v>24</v>
      </c>
      <c r="G35" s="3" t="s">
        <v>25</v>
      </c>
      <c r="H35" s="3">
        <v>3</v>
      </c>
      <c r="I35" s="3">
        <v>15</v>
      </c>
      <c r="J35" s="3"/>
      <c r="K35" s="3"/>
      <c r="L35" s="3"/>
      <c r="M35" s="3"/>
      <c r="N35" s="3"/>
      <c r="O35" s="3"/>
      <c r="P35" s="3"/>
      <c r="Q35" s="3"/>
      <c r="R35" s="3"/>
      <c r="S35" s="3"/>
      <c r="T35" s="7">
        <f t="shared" si="9"/>
        <v>3</v>
      </c>
      <c r="U35" s="3">
        <f t="shared" si="10"/>
        <v>15</v>
      </c>
    </row>
    <row r="36" spans="1:21" x14ac:dyDescent="0.25">
      <c r="A36" s="3"/>
      <c r="B36" s="8" t="s">
        <v>56</v>
      </c>
      <c r="C36" s="3"/>
      <c r="D36" s="3" t="s">
        <v>55</v>
      </c>
      <c r="E36" s="5" t="s">
        <v>23</v>
      </c>
      <c r="F36" s="3" t="s">
        <v>24</v>
      </c>
      <c r="G36" s="3" t="s">
        <v>25</v>
      </c>
      <c r="H36" s="3"/>
      <c r="I36" s="3"/>
      <c r="J36" s="3">
        <v>3</v>
      </c>
      <c r="K36" s="3">
        <v>15</v>
      </c>
      <c r="L36" s="3"/>
      <c r="M36" s="3"/>
      <c r="N36" s="3"/>
      <c r="O36" s="3"/>
      <c r="P36" s="3"/>
      <c r="Q36" s="3"/>
      <c r="R36" s="3"/>
      <c r="S36" s="3"/>
      <c r="T36" s="7">
        <f t="shared" si="9"/>
        <v>3</v>
      </c>
      <c r="U36" s="3">
        <f t="shared" si="10"/>
        <v>15</v>
      </c>
    </row>
    <row r="37" spans="1:21" x14ac:dyDescent="0.25">
      <c r="A37" s="3"/>
      <c r="B37" s="8" t="s">
        <v>57</v>
      </c>
      <c r="C37" s="3"/>
      <c r="D37" s="3" t="s">
        <v>55</v>
      </c>
      <c r="E37" s="5" t="s">
        <v>23</v>
      </c>
      <c r="F37" s="3" t="s">
        <v>24</v>
      </c>
      <c r="G37" s="3" t="s">
        <v>25</v>
      </c>
      <c r="H37" s="3"/>
      <c r="I37" s="3"/>
      <c r="J37" s="3"/>
      <c r="K37" s="3"/>
      <c r="L37" s="3">
        <v>3</v>
      </c>
      <c r="M37" s="3">
        <v>15</v>
      </c>
      <c r="N37" s="3"/>
      <c r="O37" s="3"/>
      <c r="P37" s="3"/>
      <c r="Q37" s="3"/>
      <c r="R37" s="3"/>
      <c r="S37" s="3"/>
      <c r="T37" s="7">
        <f t="shared" si="9"/>
        <v>3</v>
      </c>
      <c r="U37" s="3">
        <f t="shared" si="10"/>
        <v>15</v>
      </c>
    </row>
    <row r="38" spans="1:21" x14ac:dyDescent="0.25">
      <c r="A38" s="3"/>
      <c r="B38" s="8" t="s">
        <v>58</v>
      </c>
      <c r="C38" s="3"/>
      <c r="D38" s="3" t="s">
        <v>55</v>
      </c>
      <c r="E38" s="5" t="s">
        <v>23</v>
      </c>
      <c r="F38" s="3" t="s">
        <v>24</v>
      </c>
      <c r="G38" s="3" t="s">
        <v>25</v>
      </c>
      <c r="H38" s="3"/>
      <c r="I38" s="3"/>
      <c r="J38" s="3"/>
      <c r="K38" s="3"/>
      <c r="L38" s="3"/>
      <c r="M38" s="3"/>
      <c r="N38" s="3">
        <v>3</v>
      </c>
      <c r="O38" s="3">
        <v>15</v>
      </c>
      <c r="P38" s="3"/>
      <c r="Q38" s="3"/>
      <c r="R38" s="3"/>
      <c r="S38" s="3"/>
      <c r="T38" s="7">
        <f t="shared" si="9"/>
        <v>3</v>
      </c>
      <c r="U38" s="3">
        <f t="shared" si="10"/>
        <v>15</v>
      </c>
    </row>
    <row r="39" spans="1:21" x14ac:dyDescent="0.25">
      <c r="A39" s="3"/>
      <c r="B39" s="8" t="s">
        <v>59</v>
      </c>
      <c r="C39" s="3"/>
      <c r="D39" s="3" t="s">
        <v>50</v>
      </c>
      <c r="E39" s="5" t="s">
        <v>23</v>
      </c>
      <c r="F39" s="3" t="s">
        <v>24</v>
      </c>
      <c r="G39" s="3" t="s">
        <v>25</v>
      </c>
      <c r="H39" s="3">
        <v>4</v>
      </c>
      <c r="I39" s="3">
        <v>20</v>
      </c>
      <c r="J39" s="3"/>
      <c r="K39" s="3"/>
      <c r="L39" s="3"/>
      <c r="M39" s="3"/>
      <c r="N39" s="3"/>
      <c r="O39" s="3"/>
      <c r="P39" s="3"/>
      <c r="Q39" s="3"/>
      <c r="R39" s="3"/>
      <c r="S39" s="3"/>
      <c r="T39" s="7">
        <f t="shared" si="9"/>
        <v>4</v>
      </c>
      <c r="U39" s="3">
        <f t="shared" si="10"/>
        <v>20</v>
      </c>
    </row>
    <row r="40" spans="1:21" x14ac:dyDescent="0.25">
      <c r="A40" s="3"/>
      <c r="B40" s="8" t="s">
        <v>60</v>
      </c>
      <c r="C40" s="3"/>
      <c r="D40" s="3" t="s">
        <v>50</v>
      </c>
      <c r="E40" s="5" t="s">
        <v>23</v>
      </c>
      <c r="F40" s="3" t="s">
        <v>24</v>
      </c>
      <c r="G40" s="3" t="s">
        <v>25</v>
      </c>
      <c r="H40" s="3"/>
      <c r="I40" s="3"/>
      <c r="J40" s="3">
        <v>4</v>
      </c>
      <c r="K40" s="3">
        <v>20</v>
      </c>
      <c r="L40" s="3"/>
      <c r="M40" s="3"/>
      <c r="N40" s="3"/>
      <c r="O40" s="3"/>
      <c r="P40" s="3"/>
      <c r="Q40" s="3"/>
      <c r="R40" s="3"/>
      <c r="S40" s="3"/>
      <c r="T40" s="7">
        <f t="shared" si="9"/>
        <v>4</v>
      </c>
      <c r="U40" s="3">
        <f t="shared" si="10"/>
        <v>20</v>
      </c>
    </row>
    <row r="41" spans="1:21" x14ac:dyDescent="0.25">
      <c r="A41" s="3"/>
      <c r="B41" s="8" t="s">
        <v>61</v>
      </c>
      <c r="C41" s="3"/>
      <c r="D41" s="3" t="s">
        <v>50</v>
      </c>
      <c r="E41" s="5" t="s">
        <v>23</v>
      </c>
      <c r="F41" s="3" t="s">
        <v>24</v>
      </c>
      <c r="G41" s="3" t="s">
        <v>25</v>
      </c>
      <c r="H41" s="3"/>
      <c r="I41" s="3"/>
      <c r="J41" s="3"/>
      <c r="K41" s="3"/>
      <c r="L41" s="3">
        <v>4</v>
      </c>
      <c r="M41" s="3">
        <v>20</v>
      </c>
      <c r="N41" s="3"/>
      <c r="O41" s="3"/>
      <c r="P41" s="3"/>
      <c r="Q41" s="3"/>
      <c r="R41" s="3"/>
      <c r="S41" s="3"/>
      <c r="T41" s="7">
        <f t="shared" si="9"/>
        <v>4</v>
      </c>
      <c r="U41" s="3">
        <f t="shared" si="10"/>
        <v>20</v>
      </c>
    </row>
    <row r="42" spans="1:21" x14ac:dyDescent="0.25">
      <c r="A42" s="3"/>
      <c r="B42" s="8" t="s">
        <v>62</v>
      </c>
      <c r="C42" s="3"/>
      <c r="D42" s="3" t="s">
        <v>50</v>
      </c>
      <c r="E42" s="5" t="s">
        <v>23</v>
      </c>
      <c r="F42" s="3" t="s">
        <v>24</v>
      </c>
      <c r="G42" s="3" t="s">
        <v>25</v>
      </c>
      <c r="H42" s="3"/>
      <c r="I42" s="3"/>
      <c r="J42" s="3"/>
      <c r="K42" s="3"/>
      <c r="L42" s="3"/>
      <c r="M42" s="3"/>
      <c r="N42" s="3">
        <v>4</v>
      </c>
      <c r="O42" s="3">
        <v>20</v>
      </c>
      <c r="P42" s="3"/>
      <c r="Q42" s="3"/>
      <c r="R42" s="3"/>
      <c r="S42" s="3"/>
      <c r="T42" s="7">
        <f t="shared" si="9"/>
        <v>4</v>
      </c>
      <c r="U42" s="3">
        <f t="shared" si="10"/>
        <v>20</v>
      </c>
    </row>
    <row r="43" spans="1:21" x14ac:dyDescent="0.25">
      <c r="A43" s="9"/>
      <c r="B43" s="10" t="s">
        <v>29</v>
      </c>
      <c r="C43" s="10"/>
      <c r="D43" s="10"/>
      <c r="E43" s="11"/>
      <c r="F43" s="10"/>
      <c r="G43" s="10"/>
      <c r="H43" s="12">
        <f t="shared" ref="H43:S43" si="11">SUM(H31:H42)</f>
        <v>9</v>
      </c>
      <c r="I43" s="12">
        <f t="shared" si="11"/>
        <v>45</v>
      </c>
      <c r="J43" s="12">
        <f t="shared" si="11"/>
        <v>9</v>
      </c>
      <c r="K43" s="12">
        <f t="shared" si="11"/>
        <v>45</v>
      </c>
      <c r="L43" s="12">
        <f t="shared" si="11"/>
        <v>9</v>
      </c>
      <c r="M43" s="12">
        <f t="shared" si="11"/>
        <v>45</v>
      </c>
      <c r="N43" s="12">
        <f t="shared" si="11"/>
        <v>9</v>
      </c>
      <c r="O43" s="12">
        <f t="shared" si="11"/>
        <v>45</v>
      </c>
      <c r="P43" s="12">
        <f t="shared" si="11"/>
        <v>0</v>
      </c>
      <c r="Q43" s="12">
        <f t="shared" si="11"/>
        <v>0</v>
      </c>
      <c r="R43" s="12">
        <f t="shared" si="11"/>
        <v>0</v>
      </c>
      <c r="S43" s="12">
        <f t="shared" si="11"/>
        <v>0</v>
      </c>
      <c r="T43" s="36">
        <f t="shared" si="9"/>
        <v>36</v>
      </c>
      <c r="U43" s="12">
        <f t="shared" si="10"/>
        <v>180</v>
      </c>
    </row>
    <row r="44" spans="1:21" x14ac:dyDescent="0.25">
      <c r="A44" s="68" t="s">
        <v>63</v>
      </c>
      <c r="B44" s="69"/>
      <c r="C44" s="69"/>
      <c r="D44" s="69"/>
      <c r="E44" s="69"/>
      <c r="F44" s="69"/>
      <c r="G44" s="69"/>
      <c r="H44" s="69"/>
      <c r="I44" s="69"/>
      <c r="J44" s="69"/>
      <c r="K44" s="69"/>
      <c r="L44" s="69"/>
      <c r="M44" s="69"/>
      <c r="N44" s="69"/>
      <c r="O44" s="69"/>
      <c r="P44" s="69"/>
      <c r="Q44" s="69"/>
      <c r="R44" s="69"/>
      <c r="S44" s="69"/>
      <c r="T44" s="69"/>
      <c r="U44" s="70"/>
    </row>
    <row r="45" spans="1:21" x14ac:dyDescent="0.25">
      <c r="A45" s="3"/>
      <c r="B45" s="8" t="s">
        <v>64</v>
      </c>
      <c r="C45" s="3"/>
      <c r="D45" s="3" t="s">
        <v>55</v>
      </c>
      <c r="E45" s="5" t="s">
        <v>23</v>
      </c>
      <c r="F45" s="3" t="s">
        <v>24</v>
      </c>
      <c r="G45" s="3" t="s">
        <v>25</v>
      </c>
      <c r="H45" s="3">
        <v>2</v>
      </c>
      <c r="I45" s="3">
        <v>10</v>
      </c>
      <c r="J45" s="3"/>
      <c r="K45" s="3"/>
      <c r="L45" s="3"/>
      <c r="M45" s="3"/>
      <c r="N45" s="3"/>
      <c r="O45" s="3"/>
      <c r="P45" s="3"/>
      <c r="Q45" s="3"/>
      <c r="R45" s="3"/>
      <c r="S45" s="3"/>
      <c r="T45" s="7">
        <f>H45+J45+L45+N45+P45+R45</f>
        <v>2</v>
      </c>
      <c r="U45" s="3">
        <f>I45+K45+M45+O45+Q45+S45</f>
        <v>10</v>
      </c>
    </row>
    <row r="46" spans="1:21" x14ac:dyDescent="0.25">
      <c r="A46" s="3"/>
      <c r="B46" s="8" t="s">
        <v>65</v>
      </c>
      <c r="C46" s="3"/>
      <c r="D46" s="3" t="s">
        <v>55</v>
      </c>
      <c r="E46" s="5" t="s">
        <v>23</v>
      </c>
      <c r="F46" s="3" t="s">
        <v>24</v>
      </c>
      <c r="G46" s="3" t="s">
        <v>25</v>
      </c>
      <c r="H46" s="3"/>
      <c r="I46" s="3"/>
      <c r="J46" s="3">
        <v>2</v>
      </c>
      <c r="K46" s="3">
        <v>10</v>
      </c>
      <c r="L46" s="3"/>
      <c r="M46" s="3"/>
      <c r="N46" s="3"/>
      <c r="O46" s="3"/>
      <c r="P46" s="3"/>
      <c r="Q46" s="3"/>
      <c r="R46" s="3"/>
      <c r="S46" s="3"/>
      <c r="T46" s="7">
        <f t="shared" ref="T46:T54" si="12">H46+J46+L46+N46+P46+R46</f>
        <v>2</v>
      </c>
      <c r="U46" s="3">
        <f t="shared" ref="U46:U54" si="13">I46+K46+M46+O46+Q46+S46</f>
        <v>10</v>
      </c>
    </row>
    <row r="47" spans="1:21" x14ac:dyDescent="0.25">
      <c r="A47" s="3"/>
      <c r="B47" s="8" t="s">
        <v>66</v>
      </c>
      <c r="C47" s="3"/>
      <c r="D47" s="3" t="s">
        <v>55</v>
      </c>
      <c r="E47" s="5" t="s">
        <v>23</v>
      </c>
      <c r="F47" s="3" t="s">
        <v>24</v>
      </c>
      <c r="G47" s="3" t="s">
        <v>25</v>
      </c>
      <c r="H47" s="3"/>
      <c r="I47" s="3"/>
      <c r="J47" s="3"/>
      <c r="K47" s="3"/>
      <c r="L47" s="3">
        <v>2</v>
      </c>
      <c r="M47" s="3">
        <v>10</v>
      </c>
      <c r="N47" s="3"/>
      <c r="O47" s="3"/>
      <c r="P47" s="3"/>
      <c r="Q47" s="3"/>
      <c r="R47" s="3"/>
      <c r="S47" s="3"/>
      <c r="T47" s="7">
        <f t="shared" si="12"/>
        <v>2</v>
      </c>
      <c r="U47" s="3">
        <f t="shared" si="13"/>
        <v>10</v>
      </c>
    </row>
    <row r="48" spans="1:21" x14ac:dyDescent="0.25">
      <c r="A48" s="3"/>
      <c r="B48" s="8" t="s">
        <v>67</v>
      </c>
      <c r="C48" s="3"/>
      <c r="D48" s="3" t="s">
        <v>55</v>
      </c>
      <c r="E48" s="5" t="s">
        <v>23</v>
      </c>
      <c r="F48" s="3" t="s">
        <v>24</v>
      </c>
      <c r="G48" s="3" t="s">
        <v>25</v>
      </c>
      <c r="H48" s="3"/>
      <c r="I48" s="3"/>
      <c r="J48" s="3"/>
      <c r="K48" s="3"/>
      <c r="L48" s="3"/>
      <c r="M48" s="3"/>
      <c r="N48" s="3">
        <v>2</v>
      </c>
      <c r="O48" s="3">
        <v>10</v>
      </c>
      <c r="P48" s="3"/>
      <c r="Q48" s="3"/>
      <c r="R48" s="3"/>
      <c r="S48" s="3"/>
      <c r="T48" s="7">
        <f t="shared" si="12"/>
        <v>2</v>
      </c>
      <c r="U48" s="3">
        <f t="shared" si="13"/>
        <v>10</v>
      </c>
    </row>
    <row r="49" spans="1:21" x14ac:dyDescent="0.25">
      <c r="A49" s="3"/>
      <c r="B49" s="8" t="s">
        <v>68</v>
      </c>
      <c r="C49" s="3"/>
      <c r="D49" s="3" t="s">
        <v>32</v>
      </c>
      <c r="E49" s="5" t="s">
        <v>23</v>
      </c>
      <c r="F49" s="3" t="s">
        <v>24</v>
      </c>
      <c r="G49" s="3" t="s">
        <v>25</v>
      </c>
      <c r="H49" s="3">
        <v>2</v>
      </c>
      <c r="I49" s="3">
        <v>10</v>
      </c>
      <c r="J49" s="3"/>
      <c r="K49" s="3"/>
      <c r="L49" s="3"/>
      <c r="M49" s="3"/>
      <c r="N49" s="3"/>
      <c r="O49" s="3"/>
      <c r="P49" s="3"/>
      <c r="Q49" s="3"/>
      <c r="R49" s="3"/>
      <c r="S49" s="3"/>
      <c r="T49" s="7">
        <f t="shared" si="12"/>
        <v>2</v>
      </c>
      <c r="U49" s="3">
        <f t="shared" si="13"/>
        <v>10</v>
      </c>
    </row>
    <row r="50" spans="1:21" x14ac:dyDescent="0.25">
      <c r="A50" s="3"/>
      <c r="B50" s="8" t="s">
        <v>69</v>
      </c>
      <c r="C50" s="3"/>
      <c r="D50" s="3" t="s">
        <v>32</v>
      </c>
      <c r="E50" s="5" t="s">
        <v>23</v>
      </c>
      <c r="F50" s="3" t="s">
        <v>24</v>
      </c>
      <c r="G50" s="3" t="s">
        <v>25</v>
      </c>
      <c r="H50" s="3"/>
      <c r="I50" s="3"/>
      <c r="J50" s="3">
        <v>2</v>
      </c>
      <c r="K50" s="3">
        <v>10</v>
      </c>
      <c r="L50" s="3"/>
      <c r="M50" s="3"/>
      <c r="N50" s="3"/>
      <c r="O50" s="3"/>
      <c r="P50" s="3"/>
      <c r="Q50" s="3"/>
      <c r="R50" s="3"/>
      <c r="S50" s="3"/>
      <c r="T50" s="7">
        <f t="shared" si="12"/>
        <v>2</v>
      </c>
      <c r="U50" s="3">
        <f t="shared" si="13"/>
        <v>10</v>
      </c>
    </row>
    <row r="51" spans="1:21" x14ac:dyDescent="0.25">
      <c r="A51" s="3"/>
      <c r="B51" s="8" t="s">
        <v>96</v>
      </c>
      <c r="C51" s="3"/>
      <c r="D51" s="3" t="s">
        <v>32</v>
      </c>
      <c r="E51" s="5" t="s">
        <v>23</v>
      </c>
      <c r="F51" s="3" t="s">
        <v>82</v>
      </c>
      <c r="G51" s="3" t="s">
        <v>83</v>
      </c>
      <c r="H51" s="3">
        <v>2</v>
      </c>
      <c r="I51" s="3">
        <v>10</v>
      </c>
      <c r="J51" s="3"/>
      <c r="K51" s="3"/>
      <c r="L51" s="3"/>
      <c r="M51" s="3"/>
      <c r="N51" s="3"/>
      <c r="O51" s="3"/>
      <c r="P51" s="3"/>
      <c r="Q51" s="3"/>
      <c r="R51" s="3"/>
      <c r="S51" s="3"/>
      <c r="T51" s="7">
        <f t="shared" si="12"/>
        <v>2</v>
      </c>
      <c r="U51" s="3">
        <f t="shared" si="13"/>
        <v>10</v>
      </c>
    </row>
    <row r="52" spans="1:21" x14ac:dyDescent="0.25">
      <c r="A52" s="3"/>
      <c r="B52" s="8" t="s">
        <v>97</v>
      </c>
      <c r="C52" s="3"/>
      <c r="D52" s="3" t="s">
        <v>32</v>
      </c>
      <c r="E52" s="5" t="s">
        <v>23</v>
      </c>
      <c r="F52" s="3" t="s">
        <v>82</v>
      </c>
      <c r="G52" s="3" t="s">
        <v>25</v>
      </c>
      <c r="H52" s="3"/>
      <c r="I52" s="3"/>
      <c r="J52" s="3">
        <v>2</v>
      </c>
      <c r="K52" s="3">
        <v>10</v>
      </c>
      <c r="L52" s="3"/>
      <c r="M52" s="3"/>
      <c r="N52" s="3"/>
      <c r="O52" s="3"/>
      <c r="P52" s="3"/>
      <c r="Q52" s="3"/>
      <c r="R52" s="3"/>
      <c r="S52" s="3"/>
      <c r="T52" s="7">
        <f t="shared" si="12"/>
        <v>2</v>
      </c>
      <c r="U52" s="3">
        <f t="shared" si="13"/>
        <v>10</v>
      </c>
    </row>
    <row r="53" spans="1:21" ht="36.6" customHeight="1" x14ac:dyDescent="0.25">
      <c r="A53" s="13"/>
      <c r="B53" s="14" t="s">
        <v>70</v>
      </c>
      <c r="C53" s="3"/>
      <c r="D53" s="15"/>
      <c r="E53" s="5" t="s">
        <v>23</v>
      </c>
      <c r="F53" s="13"/>
      <c r="G53" s="3" t="s">
        <v>71</v>
      </c>
      <c r="H53" s="3"/>
      <c r="I53" s="3"/>
      <c r="J53" s="3"/>
      <c r="K53" s="3"/>
      <c r="L53" s="3"/>
      <c r="M53" s="3"/>
      <c r="N53" s="3"/>
      <c r="O53" s="3"/>
      <c r="P53" s="3"/>
      <c r="Q53" s="3"/>
      <c r="R53" s="3">
        <v>0</v>
      </c>
      <c r="S53" s="3"/>
      <c r="T53" s="7">
        <f t="shared" si="12"/>
        <v>0</v>
      </c>
      <c r="U53" s="3">
        <f t="shared" si="13"/>
        <v>0</v>
      </c>
    </row>
    <row r="54" spans="1:21" x14ac:dyDescent="0.25">
      <c r="A54" s="9"/>
      <c r="B54" s="10" t="s">
        <v>29</v>
      </c>
      <c r="C54" s="10"/>
      <c r="D54" s="10"/>
      <c r="E54" s="11"/>
      <c r="F54" s="10"/>
      <c r="G54" s="10"/>
      <c r="H54" s="12">
        <f t="shared" ref="H54:S54" si="14">SUM(H45:H53)</f>
        <v>6</v>
      </c>
      <c r="I54" s="12">
        <f t="shared" si="14"/>
        <v>30</v>
      </c>
      <c r="J54" s="12">
        <f t="shared" si="14"/>
        <v>6</v>
      </c>
      <c r="K54" s="12">
        <f t="shared" si="14"/>
        <v>30</v>
      </c>
      <c r="L54" s="12">
        <f t="shared" si="14"/>
        <v>2</v>
      </c>
      <c r="M54" s="12">
        <f t="shared" si="14"/>
        <v>10</v>
      </c>
      <c r="N54" s="12">
        <f t="shared" si="14"/>
        <v>2</v>
      </c>
      <c r="O54" s="12">
        <f t="shared" si="14"/>
        <v>10</v>
      </c>
      <c r="P54" s="12">
        <f t="shared" si="14"/>
        <v>0</v>
      </c>
      <c r="Q54" s="12">
        <f t="shared" si="14"/>
        <v>0</v>
      </c>
      <c r="R54" s="12">
        <f t="shared" si="14"/>
        <v>0</v>
      </c>
      <c r="S54" s="12">
        <f t="shared" si="14"/>
        <v>0</v>
      </c>
      <c r="T54" s="36">
        <f t="shared" si="12"/>
        <v>16</v>
      </c>
      <c r="U54" s="12">
        <f t="shared" si="13"/>
        <v>80</v>
      </c>
    </row>
    <row r="55" spans="1:21" x14ac:dyDescent="0.25">
      <c r="A55" s="16"/>
      <c r="B55" s="17" t="s">
        <v>72</v>
      </c>
      <c r="C55" s="17"/>
      <c r="D55" s="17"/>
      <c r="E55" s="18"/>
      <c r="F55" s="17"/>
      <c r="G55" s="17"/>
      <c r="H55" s="19">
        <f t="shared" ref="H55:S55" si="15">H11+H20+H29+H43+H54</f>
        <v>29</v>
      </c>
      <c r="I55" s="19">
        <f t="shared" si="15"/>
        <v>145</v>
      </c>
      <c r="J55" s="19">
        <f t="shared" si="15"/>
        <v>27</v>
      </c>
      <c r="K55" s="19">
        <f t="shared" si="15"/>
        <v>135</v>
      </c>
      <c r="L55" s="19">
        <f t="shared" si="15"/>
        <v>29</v>
      </c>
      <c r="M55" s="19">
        <f t="shared" si="15"/>
        <v>145</v>
      </c>
      <c r="N55" s="19">
        <f t="shared" si="15"/>
        <v>27</v>
      </c>
      <c r="O55" s="19">
        <f t="shared" si="15"/>
        <v>135</v>
      </c>
      <c r="P55" s="19">
        <f t="shared" si="15"/>
        <v>0</v>
      </c>
      <c r="Q55" s="19">
        <f t="shared" si="15"/>
        <v>0</v>
      </c>
      <c r="R55" s="19">
        <f t="shared" si="15"/>
        <v>0</v>
      </c>
      <c r="S55" s="19">
        <f t="shared" si="15"/>
        <v>0</v>
      </c>
      <c r="T55" s="19">
        <f>H55+J55+L55+N55+P55+R55</f>
        <v>112</v>
      </c>
      <c r="U55" s="19">
        <f>I55+K55+M55+O55+Q55+S55</f>
        <v>560</v>
      </c>
    </row>
    <row r="56" spans="1:21" x14ac:dyDescent="0.25">
      <c r="A56" s="68" t="s">
        <v>73</v>
      </c>
      <c r="B56" s="69"/>
      <c r="C56" s="69"/>
      <c r="D56" s="69"/>
      <c r="E56" s="69"/>
      <c r="F56" s="69"/>
      <c r="G56" s="69"/>
      <c r="H56" s="69"/>
      <c r="I56" s="69"/>
      <c r="J56" s="69"/>
      <c r="K56" s="69"/>
      <c r="L56" s="69"/>
      <c r="M56" s="69"/>
      <c r="N56" s="69"/>
      <c r="O56" s="69"/>
      <c r="P56" s="69"/>
      <c r="Q56" s="69"/>
      <c r="R56" s="69"/>
      <c r="S56" s="69"/>
      <c r="T56" s="69"/>
      <c r="U56" s="70"/>
    </row>
    <row r="57" spans="1:21" x14ac:dyDescent="0.25">
      <c r="A57" s="13"/>
      <c r="B57" s="20" t="s">
        <v>74</v>
      </c>
      <c r="C57" s="13"/>
      <c r="D57" s="13"/>
      <c r="E57" s="5" t="s">
        <v>75</v>
      </c>
      <c r="F57" s="13"/>
      <c r="G57" s="13"/>
      <c r="H57" s="3">
        <v>2</v>
      </c>
      <c r="I57" s="3">
        <v>10</v>
      </c>
      <c r="J57" s="3">
        <v>2</v>
      </c>
      <c r="K57" s="3">
        <v>10</v>
      </c>
      <c r="L57" s="3">
        <v>2</v>
      </c>
      <c r="M57" s="3">
        <v>10</v>
      </c>
      <c r="N57" s="3"/>
      <c r="O57" s="3"/>
      <c r="P57" s="3"/>
      <c r="Q57" s="3"/>
      <c r="R57" s="3"/>
      <c r="S57" s="3"/>
      <c r="T57" s="7">
        <f>H57+J57+L57+N57+P57+R57</f>
        <v>6</v>
      </c>
      <c r="U57" s="3">
        <f>I57+K57+M57+O57+Q57+S57</f>
        <v>30</v>
      </c>
    </row>
    <row r="58" spans="1:21" x14ac:dyDescent="0.25">
      <c r="A58" s="9"/>
      <c r="B58" s="10" t="s">
        <v>29</v>
      </c>
      <c r="C58" s="10"/>
      <c r="D58" s="10"/>
      <c r="E58" s="11"/>
      <c r="F58" s="10"/>
      <c r="G58" s="10"/>
      <c r="H58" s="10">
        <f t="shared" ref="H58:S58" si="16">SUM(H57)</f>
        <v>2</v>
      </c>
      <c r="I58" s="10">
        <f t="shared" si="16"/>
        <v>10</v>
      </c>
      <c r="J58" s="10">
        <f t="shared" si="16"/>
        <v>2</v>
      </c>
      <c r="K58" s="10">
        <f t="shared" si="16"/>
        <v>10</v>
      </c>
      <c r="L58" s="10">
        <f t="shared" si="16"/>
        <v>2</v>
      </c>
      <c r="M58" s="10">
        <f t="shared" si="16"/>
        <v>10</v>
      </c>
      <c r="N58" s="10">
        <f t="shared" si="16"/>
        <v>0</v>
      </c>
      <c r="O58" s="10">
        <f t="shared" si="16"/>
        <v>0</v>
      </c>
      <c r="P58" s="10">
        <f t="shared" si="16"/>
        <v>0</v>
      </c>
      <c r="Q58" s="10">
        <f t="shared" si="16"/>
        <v>0</v>
      </c>
      <c r="R58" s="10">
        <f t="shared" si="16"/>
        <v>0</v>
      </c>
      <c r="S58" s="10">
        <f t="shared" si="16"/>
        <v>0</v>
      </c>
      <c r="T58" s="36">
        <f>H58+J58+L58+N58+P58+R58</f>
        <v>6</v>
      </c>
      <c r="U58" s="12">
        <f>I58+K58+M58+O58+Q58+S58</f>
        <v>30</v>
      </c>
    </row>
    <row r="59" spans="1:21" x14ac:dyDescent="0.25">
      <c r="A59" s="68" t="s">
        <v>76</v>
      </c>
      <c r="B59" s="69"/>
      <c r="C59" s="69"/>
      <c r="D59" s="69"/>
      <c r="E59" s="69"/>
      <c r="F59" s="69"/>
      <c r="G59" s="69"/>
      <c r="H59" s="69"/>
      <c r="I59" s="69"/>
      <c r="J59" s="69"/>
      <c r="K59" s="69"/>
      <c r="L59" s="69"/>
      <c r="M59" s="69"/>
      <c r="N59" s="69"/>
      <c r="O59" s="69"/>
      <c r="P59" s="69"/>
      <c r="Q59" s="69"/>
      <c r="R59" s="69"/>
      <c r="S59" s="69"/>
      <c r="T59" s="69"/>
      <c r="U59" s="70"/>
    </row>
    <row r="60" spans="1:21" ht="28.5" x14ac:dyDescent="0.25">
      <c r="A60" s="3"/>
      <c r="B60" s="8" t="s">
        <v>77</v>
      </c>
      <c r="C60" s="3"/>
      <c r="D60" s="61" t="s">
        <v>126</v>
      </c>
      <c r="E60" s="5" t="s">
        <v>79</v>
      </c>
      <c r="F60" s="3" t="s">
        <v>24</v>
      </c>
      <c r="G60" s="3" t="s">
        <v>25</v>
      </c>
      <c r="H60" s="3"/>
      <c r="I60" s="3"/>
      <c r="J60" s="3">
        <v>2</v>
      </c>
      <c r="K60" s="3">
        <v>10</v>
      </c>
      <c r="L60" s="3"/>
      <c r="M60" s="3"/>
      <c r="N60" s="3"/>
      <c r="O60" s="3"/>
      <c r="P60" s="3"/>
      <c r="Q60" s="3"/>
      <c r="R60" s="3"/>
      <c r="S60" s="3"/>
      <c r="T60" s="7">
        <f>H60+J60+L60+N60+P60+R60</f>
        <v>2</v>
      </c>
      <c r="U60" s="3">
        <f>I60+K60+M60+O60+Q60+S60</f>
        <v>10</v>
      </c>
    </row>
    <row r="61" spans="1:21" ht="28.5" x14ac:dyDescent="0.25">
      <c r="A61" s="3"/>
      <c r="B61" s="8" t="s">
        <v>80</v>
      </c>
      <c r="C61" s="3"/>
      <c r="D61" s="61" t="s">
        <v>126</v>
      </c>
      <c r="E61" s="5" t="s">
        <v>79</v>
      </c>
      <c r="F61" s="3" t="s">
        <v>24</v>
      </c>
      <c r="G61" s="3" t="s">
        <v>25</v>
      </c>
      <c r="H61" s="3"/>
      <c r="I61" s="3"/>
      <c r="J61" s="3"/>
      <c r="K61" s="3"/>
      <c r="L61" s="3">
        <v>2</v>
      </c>
      <c r="M61" s="3">
        <v>10</v>
      </c>
      <c r="N61" s="3"/>
      <c r="O61" s="3"/>
      <c r="P61" s="3"/>
      <c r="Q61" s="3"/>
      <c r="R61" s="3"/>
      <c r="S61" s="3"/>
      <c r="T61" s="7">
        <f t="shared" ref="T61:T62" si="17">H61+J61+L61+N61+P61+R61</f>
        <v>2</v>
      </c>
      <c r="U61" s="3">
        <f t="shared" ref="U61:U62" si="18">I61+K61+M61+O61+Q61+S61</f>
        <v>10</v>
      </c>
    </row>
    <row r="62" spans="1:21" ht="28.5" x14ac:dyDescent="0.25">
      <c r="A62" s="3"/>
      <c r="B62" s="8" t="s">
        <v>81</v>
      </c>
      <c r="C62" s="3"/>
      <c r="D62" s="61" t="s">
        <v>126</v>
      </c>
      <c r="E62" s="5" t="s">
        <v>79</v>
      </c>
      <c r="F62" s="3" t="s">
        <v>82</v>
      </c>
      <c r="G62" s="3" t="s">
        <v>83</v>
      </c>
      <c r="H62" s="3"/>
      <c r="I62" s="3"/>
      <c r="J62" s="3"/>
      <c r="K62" s="3"/>
      <c r="L62" s="3"/>
      <c r="M62" s="3"/>
      <c r="N62" s="3">
        <v>2</v>
      </c>
      <c r="O62" s="3">
        <v>10</v>
      </c>
      <c r="P62" s="3"/>
      <c r="Q62" s="3"/>
      <c r="R62" s="3"/>
      <c r="S62" s="3"/>
      <c r="T62" s="7">
        <f t="shared" si="17"/>
        <v>2</v>
      </c>
      <c r="U62" s="3">
        <f t="shared" si="18"/>
        <v>10</v>
      </c>
    </row>
    <row r="63" spans="1:21" x14ac:dyDescent="0.25">
      <c r="A63" s="42"/>
      <c r="B63" s="9" t="s">
        <v>29</v>
      </c>
      <c r="C63" s="10"/>
      <c r="D63" s="10"/>
      <c r="E63" s="11"/>
      <c r="F63" s="10"/>
      <c r="G63" s="10"/>
      <c r="H63" s="10">
        <f t="shared" ref="H63:O63" si="19">SUM(H60:H62)</f>
        <v>0</v>
      </c>
      <c r="I63" s="10">
        <f t="shared" si="19"/>
        <v>0</v>
      </c>
      <c r="J63" s="10">
        <f t="shared" si="19"/>
        <v>2</v>
      </c>
      <c r="K63" s="10">
        <f t="shared" si="19"/>
        <v>10</v>
      </c>
      <c r="L63" s="10">
        <f t="shared" si="19"/>
        <v>2</v>
      </c>
      <c r="M63" s="10">
        <f t="shared" si="19"/>
        <v>10</v>
      </c>
      <c r="N63" s="10">
        <f t="shared" si="19"/>
        <v>2</v>
      </c>
      <c r="O63" s="10">
        <f t="shared" si="19"/>
        <v>10</v>
      </c>
      <c r="P63" s="10">
        <f t="shared" ref="P63:S63" si="20">SUM(P62)</f>
        <v>0</v>
      </c>
      <c r="Q63" s="10">
        <f t="shared" si="20"/>
        <v>0</v>
      </c>
      <c r="R63" s="10">
        <f t="shared" si="20"/>
        <v>0</v>
      </c>
      <c r="S63" s="10">
        <f t="shared" si="20"/>
        <v>0</v>
      </c>
      <c r="T63" s="12">
        <f>H63+J63+L63+N63+P63+R63</f>
        <v>6</v>
      </c>
      <c r="U63" s="12">
        <f>I63+K63+M63+O63+Q63+S63</f>
        <v>30</v>
      </c>
    </row>
    <row r="64" spans="1:21" x14ac:dyDescent="0.25">
      <c r="A64" s="41"/>
      <c r="B64" s="43" t="s">
        <v>84</v>
      </c>
      <c r="C64" s="38"/>
      <c r="D64" s="38"/>
      <c r="E64" s="39"/>
      <c r="F64" s="38"/>
      <c r="G64" s="38"/>
      <c r="H64" s="38"/>
      <c r="I64" s="38"/>
      <c r="J64" s="38"/>
      <c r="K64" s="38"/>
      <c r="L64" s="38"/>
      <c r="M64" s="38"/>
      <c r="N64" s="38"/>
      <c r="O64" s="38"/>
      <c r="P64" s="38"/>
      <c r="Q64" s="38"/>
      <c r="R64" s="38"/>
      <c r="S64" s="38"/>
      <c r="T64" s="59">
        <v>6</v>
      </c>
      <c r="U64" s="40"/>
    </row>
    <row r="65" spans="1:21" x14ac:dyDescent="0.25">
      <c r="A65" s="68" t="s">
        <v>100</v>
      </c>
      <c r="B65" s="69"/>
      <c r="C65" s="69"/>
      <c r="D65" s="69"/>
      <c r="E65" s="69"/>
      <c r="F65" s="69"/>
      <c r="G65" s="69"/>
      <c r="H65" s="69"/>
      <c r="I65" s="69"/>
      <c r="J65" s="69"/>
      <c r="K65" s="69"/>
      <c r="L65" s="69"/>
      <c r="M65" s="69"/>
      <c r="N65" s="69"/>
      <c r="O65" s="69"/>
      <c r="P65" s="69"/>
      <c r="Q65" s="69"/>
      <c r="R65" s="69"/>
      <c r="S65" s="69"/>
      <c r="T65" s="69"/>
      <c r="U65" s="70"/>
    </row>
    <row r="66" spans="1:21" ht="30" customHeight="1" x14ac:dyDescent="0.25">
      <c r="A66" s="3"/>
      <c r="B66" s="4" t="s">
        <v>101</v>
      </c>
      <c r="C66" s="3"/>
      <c r="D66" s="63" t="s">
        <v>78</v>
      </c>
      <c r="E66" s="5"/>
      <c r="F66" s="3" t="s">
        <v>82</v>
      </c>
      <c r="G66" s="3" t="s">
        <v>83</v>
      </c>
      <c r="H66" s="3"/>
      <c r="I66" s="3"/>
      <c r="J66" s="3"/>
      <c r="K66" s="3"/>
      <c r="L66" s="3"/>
      <c r="M66" s="3"/>
      <c r="N66" s="3"/>
      <c r="O66" s="3"/>
      <c r="P66" s="3">
        <v>10</v>
      </c>
      <c r="Q66" s="3">
        <v>100</v>
      </c>
      <c r="R66" s="3"/>
      <c r="S66" s="3"/>
      <c r="T66" s="7">
        <f>H66+J66+L66+N66+P66+R66</f>
        <v>10</v>
      </c>
      <c r="U66" s="3">
        <f>I66+K66+M66+O66+Q66+S66</f>
        <v>100</v>
      </c>
    </row>
    <row r="67" spans="1:21" ht="33.75" customHeight="1" x14ac:dyDescent="0.25">
      <c r="A67" s="3"/>
      <c r="B67" s="4" t="s">
        <v>102</v>
      </c>
      <c r="C67" s="3"/>
      <c r="D67" s="3" t="s">
        <v>78</v>
      </c>
      <c r="E67" s="5"/>
      <c r="F67" s="3" t="s">
        <v>82</v>
      </c>
      <c r="G67" s="3" t="s">
        <v>83</v>
      </c>
      <c r="H67" s="3"/>
      <c r="I67" s="3"/>
      <c r="J67" s="3"/>
      <c r="K67" s="3"/>
      <c r="L67" s="3"/>
      <c r="M67" s="3"/>
      <c r="N67" s="3"/>
      <c r="O67" s="3"/>
      <c r="P67" s="3">
        <v>2</v>
      </c>
      <c r="Q67" s="3">
        <v>10</v>
      </c>
      <c r="R67" s="3"/>
      <c r="S67" s="3"/>
      <c r="T67" s="7">
        <f t="shared" ref="T67:T72" si="21">H67+J67+L67+N67+P67+R67</f>
        <v>2</v>
      </c>
      <c r="U67" s="3">
        <f t="shared" ref="U67:U71" si="22">I67+K67+M67+O67+Q67+S67</f>
        <v>10</v>
      </c>
    </row>
    <row r="68" spans="1:21" ht="33.75" customHeight="1" x14ac:dyDescent="0.25">
      <c r="A68" s="3"/>
      <c r="B68" s="4" t="s">
        <v>103</v>
      </c>
      <c r="C68" s="3"/>
      <c r="D68" s="3" t="s">
        <v>78</v>
      </c>
      <c r="E68" s="5"/>
      <c r="F68" s="3" t="s">
        <v>82</v>
      </c>
      <c r="G68" s="3" t="s">
        <v>83</v>
      </c>
      <c r="H68" s="3"/>
      <c r="I68" s="3"/>
      <c r="J68" s="3"/>
      <c r="K68" s="3"/>
      <c r="L68" s="3"/>
      <c r="M68" s="3"/>
      <c r="N68" s="3"/>
      <c r="O68" s="3"/>
      <c r="P68" s="3">
        <v>2</v>
      </c>
      <c r="Q68" s="3">
        <v>10</v>
      </c>
      <c r="R68" s="3"/>
      <c r="S68" s="3"/>
      <c r="T68" s="7">
        <f t="shared" si="21"/>
        <v>2</v>
      </c>
      <c r="U68" s="3">
        <f t="shared" si="22"/>
        <v>10</v>
      </c>
    </row>
    <row r="69" spans="1:21" ht="33.75" customHeight="1" x14ac:dyDescent="0.25">
      <c r="A69" s="3"/>
      <c r="B69" s="4" t="s">
        <v>104</v>
      </c>
      <c r="C69" s="3"/>
      <c r="D69" s="3" t="s">
        <v>126</v>
      </c>
      <c r="E69" s="5"/>
      <c r="F69" s="3" t="s">
        <v>105</v>
      </c>
      <c r="G69" s="3" t="s">
        <v>83</v>
      </c>
      <c r="H69" s="3"/>
      <c r="I69" s="3"/>
      <c r="J69" s="3"/>
      <c r="K69" s="3"/>
      <c r="L69" s="3"/>
      <c r="M69" s="3"/>
      <c r="N69" s="3"/>
      <c r="O69" s="3"/>
      <c r="P69" s="3">
        <v>2</v>
      </c>
      <c r="Q69" s="3">
        <v>10</v>
      </c>
      <c r="R69" s="3"/>
      <c r="S69" s="3"/>
      <c r="T69" s="7">
        <f t="shared" si="21"/>
        <v>2</v>
      </c>
      <c r="U69" s="3">
        <f t="shared" si="22"/>
        <v>10</v>
      </c>
    </row>
    <row r="70" spans="1:21" ht="33.75" customHeight="1" x14ac:dyDescent="0.25">
      <c r="A70" s="3"/>
      <c r="B70" s="4" t="s">
        <v>106</v>
      </c>
      <c r="C70" s="3"/>
      <c r="D70" s="3" t="s">
        <v>126</v>
      </c>
      <c r="E70" s="5"/>
      <c r="F70" s="3" t="s">
        <v>105</v>
      </c>
      <c r="G70" s="3" t="s">
        <v>83</v>
      </c>
      <c r="H70" s="3"/>
      <c r="I70" s="3"/>
      <c r="J70" s="3"/>
      <c r="K70" s="3"/>
      <c r="L70" s="3"/>
      <c r="M70" s="3"/>
      <c r="N70" s="3"/>
      <c r="O70" s="3"/>
      <c r="P70" s="3">
        <v>2</v>
      </c>
      <c r="Q70" s="3">
        <v>10</v>
      </c>
      <c r="R70" s="3"/>
      <c r="S70" s="3"/>
      <c r="T70" s="7">
        <f t="shared" si="21"/>
        <v>2</v>
      </c>
      <c r="U70" s="3">
        <f t="shared" si="22"/>
        <v>10</v>
      </c>
    </row>
    <row r="71" spans="1:21" x14ac:dyDescent="0.25">
      <c r="A71" s="3"/>
      <c r="B71" s="8" t="s">
        <v>107</v>
      </c>
      <c r="C71" s="3"/>
      <c r="D71" s="3" t="s">
        <v>126</v>
      </c>
      <c r="E71" s="5"/>
      <c r="F71" s="3" t="s">
        <v>105</v>
      </c>
      <c r="G71" s="3" t="s">
        <v>83</v>
      </c>
      <c r="H71" s="3"/>
      <c r="I71" s="3"/>
      <c r="J71" s="3"/>
      <c r="K71" s="3"/>
      <c r="L71" s="3"/>
      <c r="M71" s="3"/>
      <c r="N71" s="3"/>
      <c r="O71" s="3"/>
      <c r="P71" s="3">
        <v>2</v>
      </c>
      <c r="Q71" s="3">
        <v>10</v>
      </c>
      <c r="R71" s="3"/>
      <c r="S71" s="3"/>
      <c r="T71" s="7">
        <f t="shared" si="21"/>
        <v>2</v>
      </c>
      <c r="U71" s="3">
        <f t="shared" si="22"/>
        <v>10</v>
      </c>
    </row>
    <row r="72" spans="1:21" x14ac:dyDescent="0.25">
      <c r="A72" s="9"/>
      <c r="B72" s="10" t="s">
        <v>29</v>
      </c>
      <c r="C72" s="10"/>
      <c r="D72" s="10"/>
      <c r="E72" s="11"/>
      <c r="F72" s="10"/>
      <c r="G72" s="10"/>
      <c r="H72" s="10">
        <f t="shared" ref="H72:O72" si="23">SUM(H66:H71)</f>
        <v>0</v>
      </c>
      <c r="I72" s="10">
        <f t="shared" si="23"/>
        <v>0</v>
      </c>
      <c r="J72" s="10">
        <f t="shared" si="23"/>
        <v>0</v>
      </c>
      <c r="K72" s="10">
        <f t="shared" si="23"/>
        <v>0</v>
      </c>
      <c r="L72" s="10">
        <f t="shared" si="23"/>
        <v>0</v>
      </c>
      <c r="M72" s="10">
        <f t="shared" si="23"/>
        <v>0</v>
      </c>
      <c r="N72" s="10">
        <f t="shared" si="23"/>
        <v>0</v>
      </c>
      <c r="O72" s="10">
        <f t="shared" si="23"/>
        <v>0</v>
      </c>
      <c r="P72" s="10">
        <f>SUM(P66:P71)</f>
        <v>20</v>
      </c>
      <c r="Q72" s="10">
        <f>SUM(Q66:Q71)</f>
        <v>150</v>
      </c>
      <c r="R72" s="10">
        <f t="shared" ref="R72:S72" si="24">SUM(R71)</f>
        <v>0</v>
      </c>
      <c r="S72" s="10">
        <f t="shared" si="24"/>
        <v>0</v>
      </c>
      <c r="T72" s="36">
        <f t="shared" si="21"/>
        <v>20</v>
      </c>
      <c r="U72" s="12">
        <f>I72+K72+M72+O72+Q72+S72</f>
        <v>150</v>
      </c>
    </row>
    <row r="73" spans="1:21" x14ac:dyDescent="0.25">
      <c r="A73" s="16"/>
      <c r="B73" s="17" t="s">
        <v>108</v>
      </c>
      <c r="C73" s="17"/>
      <c r="D73" s="17"/>
      <c r="E73" s="18"/>
      <c r="F73" s="17"/>
      <c r="G73" s="17"/>
      <c r="H73" s="19">
        <f t="shared" ref="H73:Q73" si="25">SUM(H72,H63,H58,H55)</f>
        <v>31</v>
      </c>
      <c r="I73" s="19">
        <f t="shared" si="25"/>
        <v>155</v>
      </c>
      <c r="J73" s="19">
        <f t="shared" si="25"/>
        <v>31</v>
      </c>
      <c r="K73" s="19">
        <f t="shared" si="25"/>
        <v>155</v>
      </c>
      <c r="L73" s="19">
        <f t="shared" si="25"/>
        <v>33</v>
      </c>
      <c r="M73" s="19">
        <f t="shared" si="25"/>
        <v>165</v>
      </c>
      <c r="N73" s="19">
        <f t="shared" si="25"/>
        <v>29</v>
      </c>
      <c r="O73" s="19">
        <f t="shared" si="25"/>
        <v>145</v>
      </c>
      <c r="P73" s="19">
        <f t="shared" si="25"/>
        <v>20</v>
      </c>
      <c r="Q73" s="19">
        <f t="shared" si="25"/>
        <v>150</v>
      </c>
      <c r="R73" s="19">
        <f>R29+R38+R47+R61+R72</f>
        <v>0</v>
      </c>
      <c r="S73" s="19">
        <f>S29+S38+S47+S61+S72</f>
        <v>0</v>
      </c>
      <c r="T73" s="19">
        <f>SUM(T55,T58,T63,T64,T72)</f>
        <v>150</v>
      </c>
      <c r="U73" s="19">
        <f>I73+K73+M73+O73+Q73+S73</f>
        <v>770</v>
      </c>
    </row>
    <row r="74" spans="1:21" x14ac:dyDescent="0.25">
      <c r="A74" s="25"/>
      <c r="B74" s="25"/>
      <c r="C74" s="25"/>
      <c r="D74" s="25"/>
      <c r="E74" s="26"/>
      <c r="F74" s="25"/>
      <c r="G74" s="25"/>
      <c r="H74" s="25"/>
      <c r="I74" s="25"/>
      <c r="J74" s="25"/>
      <c r="K74" s="25"/>
      <c r="L74" s="25"/>
      <c r="M74" s="25"/>
      <c r="N74" s="25"/>
      <c r="O74" s="25"/>
      <c r="P74" s="25"/>
      <c r="Q74" s="25"/>
      <c r="R74" s="25"/>
      <c r="S74" s="25"/>
      <c r="T74" s="27"/>
      <c r="U74" s="27"/>
    </row>
    <row r="75" spans="1:21" x14ac:dyDescent="0.25">
      <c r="A75" s="25"/>
      <c r="B75" s="25"/>
      <c r="C75" s="25"/>
      <c r="D75" s="25"/>
      <c r="E75" s="26"/>
      <c r="F75" s="25"/>
      <c r="G75" s="25"/>
      <c r="H75" s="25"/>
      <c r="I75" s="25"/>
      <c r="J75" s="25"/>
      <c r="K75" s="25"/>
      <c r="L75" s="25"/>
      <c r="M75" s="25"/>
      <c r="N75" s="25"/>
      <c r="O75" s="25"/>
      <c r="P75" s="25"/>
      <c r="Q75" s="25"/>
      <c r="R75" s="25"/>
      <c r="S75" s="25"/>
      <c r="T75" s="27"/>
      <c r="U75" s="27"/>
    </row>
    <row r="76" spans="1:21" x14ac:dyDescent="0.25">
      <c r="A76" s="25"/>
      <c r="B76" s="25"/>
      <c r="C76" s="25"/>
      <c r="D76" s="25"/>
      <c r="E76" s="26"/>
      <c r="F76" s="25"/>
      <c r="G76" s="25"/>
      <c r="H76" s="25"/>
      <c r="I76" s="25"/>
      <c r="J76" s="25"/>
      <c r="K76" s="25"/>
      <c r="L76" s="25"/>
      <c r="M76" s="25"/>
      <c r="N76" s="25"/>
      <c r="O76" s="25"/>
      <c r="P76" s="25"/>
      <c r="Q76" s="25"/>
      <c r="R76" s="25"/>
      <c r="S76" s="25"/>
      <c r="T76" s="27"/>
      <c r="U76" s="27"/>
    </row>
    <row r="77" spans="1:21" ht="49.9" customHeight="1" x14ac:dyDescent="0.25">
      <c r="A77" s="65" t="s">
        <v>85</v>
      </c>
      <c r="B77" s="66"/>
      <c r="C77" s="66"/>
      <c r="D77" s="66"/>
      <c r="E77" s="66"/>
      <c r="F77" s="66"/>
      <c r="G77" s="66"/>
      <c r="H77" s="66"/>
      <c r="I77" s="66"/>
      <c r="J77" s="66"/>
      <c r="K77" s="66"/>
      <c r="L77" s="66"/>
      <c r="M77" s="66"/>
      <c r="N77" s="66"/>
      <c r="O77" s="66"/>
      <c r="P77" s="66"/>
      <c r="Q77" s="66"/>
      <c r="R77" s="66"/>
      <c r="S77" s="66"/>
      <c r="T77" s="66"/>
      <c r="U77" s="67"/>
    </row>
    <row r="78" spans="1:21" x14ac:dyDescent="0.25">
      <c r="A78" s="28"/>
      <c r="B78" s="8" t="s">
        <v>86</v>
      </c>
      <c r="C78" s="31"/>
      <c r="D78" s="28" t="s">
        <v>87</v>
      </c>
      <c r="E78" s="29" t="s">
        <v>75</v>
      </c>
      <c r="F78" s="28" t="s">
        <v>82</v>
      </c>
      <c r="G78" s="28" t="s">
        <v>83</v>
      </c>
      <c r="H78" s="28">
        <v>2</v>
      </c>
      <c r="I78" s="28">
        <v>10</v>
      </c>
      <c r="J78" s="28"/>
      <c r="K78" s="28"/>
      <c r="L78" s="28"/>
      <c r="M78" s="28"/>
      <c r="N78" s="28"/>
      <c r="O78" s="28"/>
      <c r="P78" s="28"/>
      <c r="Q78" s="28"/>
      <c r="R78" s="28"/>
      <c r="S78" s="28"/>
      <c r="T78" s="31">
        <f>H78+J78+L78+N78+P78+R78</f>
        <v>2</v>
      </c>
      <c r="U78" s="28">
        <f>I78+K78+M78+O78+Q78+S78</f>
        <v>10</v>
      </c>
    </row>
    <row r="79" spans="1:21" x14ac:dyDescent="0.25">
      <c r="A79" s="28"/>
      <c r="B79" s="8" t="s">
        <v>88</v>
      </c>
      <c r="C79" s="31"/>
      <c r="D79" s="28" t="s">
        <v>87</v>
      </c>
      <c r="E79" s="29" t="s">
        <v>75</v>
      </c>
      <c r="F79" s="28" t="s">
        <v>24</v>
      </c>
      <c r="G79" s="28" t="s">
        <v>25</v>
      </c>
      <c r="H79" s="28"/>
      <c r="I79" s="28"/>
      <c r="J79" s="28"/>
      <c r="K79" s="28"/>
      <c r="L79" s="28">
        <v>2</v>
      </c>
      <c r="M79" s="28">
        <v>10</v>
      </c>
      <c r="N79" s="28"/>
      <c r="O79" s="28"/>
      <c r="P79" s="28">
        <v>2</v>
      </c>
      <c r="Q79" s="28">
        <v>10</v>
      </c>
      <c r="R79" s="28"/>
      <c r="S79" s="28"/>
      <c r="T79" s="31">
        <f t="shared" ref="T79:T84" si="26">H79+J79+L79+N79+P79+R79</f>
        <v>4</v>
      </c>
      <c r="U79" s="28">
        <f t="shared" ref="U79:U84" si="27">I79+K79+M79+O79+Q79+S79</f>
        <v>20</v>
      </c>
    </row>
    <row r="80" spans="1:21" x14ac:dyDescent="0.25">
      <c r="A80" s="28"/>
      <c r="B80" s="8" t="s">
        <v>89</v>
      </c>
      <c r="C80" s="31"/>
      <c r="D80" s="28" t="s">
        <v>87</v>
      </c>
      <c r="E80" s="29" t="s">
        <v>75</v>
      </c>
      <c r="F80" s="28" t="s">
        <v>24</v>
      </c>
      <c r="G80" s="28" t="s">
        <v>25</v>
      </c>
      <c r="H80" s="28"/>
      <c r="I80" s="28"/>
      <c r="J80" s="28"/>
      <c r="K80" s="28"/>
      <c r="L80" s="28"/>
      <c r="M80" s="28"/>
      <c r="N80" s="28">
        <v>2</v>
      </c>
      <c r="O80" s="28">
        <v>10</v>
      </c>
      <c r="P80" s="28"/>
      <c r="Q80" s="28"/>
      <c r="R80" s="28">
        <v>2</v>
      </c>
      <c r="S80" s="28">
        <v>10</v>
      </c>
      <c r="T80" s="31">
        <f t="shared" si="26"/>
        <v>4</v>
      </c>
      <c r="U80" s="28">
        <f t="shared" si="27"/>
        <v>20</v>
      </c>
    </row>
    <row r="81" spans="1:21" x14ac:dyDescent="0.25">
      <c r="A81" s="28"/>
      <c r="B81" s="8" t="s">
        <v>90</v>
      </c>
      <c r="C81" s="31"/>
      <c r="D81" s="28" t="s">
        <v>87</v>
      </c>
      <c r="E81" s="29" t="s">
        <v>75</v>
      </c>
      <c r="F81" s="28" t="s">
        <v>24</v>
      </c>
      <c r="G81" s="28" t="s">
        <v>25</v>
      </c>
      <c r="H81" s="28"/>
      <c r="I81" s="28"/>
      <c r="J81" s="28"/>
      <c r="K81" s="28"/>
      <c r="L81" s="28"/>
      <c r="M81" s="28"/>
      <c r="N81" s="28"/>
      <c r="O81" s="28"/>
      <c r="P81" s="28">
        <v>2</v>
      </c>
      <c r="Q81" s="28">
        <v>10</v>
      </c>
      <c r="R81" s="28"/>
      <c r="S81" s="28"/>
      <c r="T81" s="31">
        <f t="shared" si="26"/>
        <v>2</v>
      </c>
      <c r="U81" s="28">
        <f t="shared" si="27"/>
        <v>10</v>
      </c>
    </row>
    <row r="82" spans="1:21" x14ac:dyDescent="0.25">
      <c r="A82" s="28"/>
      <c r="B82" s="8" t="s">
        <v>91</v>
      </c>
      <c r="C82" s="31"/>
      <c r="D82" s="28" t="s">
        <v>87</v>
      </c>
      <c r="E82" s="29" t="s">
        <v>75</v>
      </c>
      <c r="F82" s="28" t="s">
        <v>82</v>
      </c>
      <c r="G82" s="28" t="s">
        <v>83</v>
      </c>
      <c r="H82" s="28"/>
      <c r="I82" s="28"/>
      <c r="J82" s="28">
        <v>2</v>
      </c>
      <c r="K82" s="28">
        <v>10</v>
      </c>
      <c r="L82" s="28"/>
      <c r="M82" s="28"/>
      <c r="N82" s="28"/>
      <c r="O82" s="28"/>
      <c r="P82" s="28"/>
      <c r="Q82" s="28"/>
      <c r="R82" s="28"/>
      <c r="S82" s="28"/>
      <c r="T82" s="31">
        <f t="shared" si="26"/>
        <v>2</v>
      </c>
      <c r="U82" s="28">
        <f t="shared" si="27"/>
        <v>10</v>
      </c>
    </row>
    <row r="83" spans="1:21" ht="45" customHeight="1" x14ac:dyDescent="0.25">
      <c r="A83" s="28"/>
      <c r="B83" s="8" t="s">
        <v>92</v>
      </c>
      <c r="C83" s="31"/>
      <c r="D83" s="32" t="s">
        <v>93</v>
      </c>
      <c r="E83" s="29" t="s">
        <v>75</v>
      </c>
      <c r="F83" s="28" t="s">
        <v>82</v>
      </c>
      <c r="G83" s="28" t="s">
        <v>83</v>
      </c>
      <c r="H83" s="28">
        <v>0</v>
      </c>
      <c r="I83" s="28">
        <v>20</v>
      </c>
      <c r="J83" s="28">
        <v>0</v>
      </c>
      <c r="K83" s="28">
        <v>20</v>
      </c>
      <c r="L83" s="28">
        <v>0</v>
      </c>
      <c r="M83" s="28">
        <v>20</v>
      </c>
      <c r="N83" s="28">
        <v>0</v>
      </c>
      <c r="O83" s="28">
        <v>20</v>
      </c>
      <c r="P83" s="28">
        <v>0</v>
      </c>
      <c r="Q83" s="28">
        <v>20</v>
      </c>
      <c r="R83" s="28">
        <v>0</v>
      </c>
      <c r="S83" s="28">
        <v>20</v>
      </c>
      <c r="T83" s="31">
        <f t="shared" si="26"/>
        <v>0</v>
      </c>
      <c r="U83" s="28">
        <f t="shared" si="27"/>
        <v>120</v>
      </c>
    </row>
    <row r="84" spans="1:21" ht="19.5" customHeight="1" x14ac:dyDescent="0.25">
      <c r="A84" s="28"/>
      <c r="B84" s="20" t="s">
        <v>94</v>
      </c>
      <c r="C84" s="17"/>
      <c r="D84" s="33"/>
      <c r="E84" s="34"/>
      <c r="F84" s="19"/>
      <c r="G84" s="19"/>
      <c r="H84" s="19">
        <f t="shared" ref="H84:S84" si="28">SUM(H78:H83)</f>
        <v>2</v>
      </c>
      <c r="I84" s="19">
        <f t="shared" si="28"/>
        <v>30</v>
      </c>
      <c r="J84" s="19">
        <f t="shared" si="28"/>
        <v>2</v>
      </c>
      <c r="K84" s="19">
        <f t="shared" si="28"/>
        <v>30</v>
      </c>
      <c r="L84" s="19">
        <f t="shared" si="28"/>
        <v>2</v>
      </c>
      <c r="M84" s="19">
        <f t="shared" si="28"/>
        <v>30</v>
      </c>
      <c r="N84" s="19">
        <f t="shared" si="28"/>
        <v>2</v>
      </c>
      <c r="O84" s="19">
        <f t="shared" si="28"/>
        <v>30</v>
      </c>
      <c r="P84" s="19">
        <f t="shared" si="28"/>
        <v>4</v>
      </c>
      <c r="Q84" s="19">
        <f t="shared" si="28"/>
        <v>40</v>
      </c>
      <c r="R84" s="19">
        <f t="shared" si="28"/>
        <v>2</v>
      </c>
      <c r="S84" s="19">
        <f t="shared" si="28"/>
        <v>30</v>
      </c>
      <c r="T84" s="58">
        <f t="shared" si="26"/>
        <v>14</v>
      </c>
      <c r="U84" s="19">
        <f t="shared" si="27"/>
        <v>190</v>
      </c>
    </row>
  </sheetData>
  <mergeCells count="27">
    <mergeCell ref="T1:T3"/>
    <mergeCell ref="U1:U3"/>
    <mergeCell ref="H2:I2"/>
    <mergeCell ref="J2:K2"/>
    <mergeCell ref="L2:M2"/>
    <mergeCell ref="N2:O2"/>
    <mergeCell ref="P2:Q2"/>
    <mergeCell ref="R2:S2"/>
    <mergeCell ref="H1:K1"/>
    <mergeCell ref="L1:O1"/>
    <mergeCell ref="P1:S1"/>
    <mergeCell ref="A1:A3"/>
    <mergeCell ref="B1:B3"/>
    <mergeCell ref="C1:C3"/>
    <mergeCell ref="A77:U77"/>
    <mergeCell ref="A65:U65"/>
    <mergeCell ref="A12:U12"/>
    <mergeCell ref="A21:U21"/>
    <mergeCell ref="A30:U30"/>
    <mergeCell ref="A44:U44"/>
    <mergeCell ref="A56:U56"/>
    <mergeCell ref="A59:U59"/>
    <mergeCell ref="D1:D3"/>
    <mergeCell ref="E1:E3"/>
    <mergeCell ref="F1:F3"/>
    <mergeCell ref="A4:U4"/>
    <mergeCell ref="A5:U5"/>
  </mergeCells>
  <pageMargins left="0.7" right="0.7" top="0.75" bottom="0.75" header="0.3" footer="0.3"/>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workbookViewId="0">
      <selection activeCell="D8" sqref="D8:D9"/>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12" width="10.7109375" customWidth="1"/>
  </cols>
  <sheetData>
    <row r="1" spans="1:13" ht="51" x14ac:dyDescent="0.25">
      <c r="A1" s="64" t="s">
        <v>0</v>
      </c>
      <c r="B1" s="64" t="s">
        <v>1</v>
      </c>
      <c r="C1" s="64" t="s">
        <v>2</v>
      </c>
      <c r="D1" s="64" t="s">
        <v>3</v>
      </c>
      <c r="E1" s="64" t="s">
        <v>4</v>
      </c>
      <c r="F1" s="64" t="s">
        <v>5</v>
      </c>
      <c r="G1" s="1" t="s">
        <v>6</v>
      </c>
      <c r="H1" s="64" t="s">
        <v>7</v>
      </c>
      <c r="I1" s="64"/>
      <c r="J1" s="64"/>
      <c r="K1" s="64"/>
      <c r="L1" s="64" t="s">
        <v>10</v>
      </c>
      <c r="M1" s="64" t="s">
        <v>11</v>
      </c>
    </row>
    <row r="2" spans="1:13" x14ac:dyDescent="0.25">
      <c r="A2" s="64"/>
      <c r="B2" s="64"/>
      <c r="C2" s="64"/>
      <c r="D2" s="64"/>
      <c r="E2" s="64"/>
      <c r="F2" s="64"/>
      <c r="G2" s="1"/>
      <c r="H2" s="64" t="s">
        <v>12</v>
      </c>
      <c r="I2" s="64"/>
      <c r="J2" s="64" t="s">
        <v>13</v>
      </c>
      <c r="K2" s="64"/>
      <c r="L2" s="64"/>
      <c r="M2" s="64"/>
    </row>
    <row r="3" spans="1:13" ht="25.5" x14ac:dyDescent="0.25">
      <c r="A3" s="64"/>
      <c r="B3" s="64"/>
      <c r="C3" s="64"/>
      <c r="D3" s="64"/>
      <c r="E3" s="64"/>
      <c r="F3" s="64"/>
      <c r="G3" s="1"/>
      <c r="H3" s="2" t="s">
        <v>18</v>
      </c>
      <c r="I3" s="2" t="s">
        <v>19</v>
      </c>
      <c r="J3" s="2" t="s">
        <v>18</v>
      </c>
      <c r="K3" s="2" t="s">
        <v>19</v>
      </c>
      <c r="L3" s="64"/>
      <c r="M3" s="64"/>
    </row>
    <row r="4" spans="1:13" s="44" customFormat="1" ht="49.9" customHeight="1" x14ac:dyDescent="0.25">
      <c r="A4" s="80" t="s">
        <v>109</v>
      </c>
      <c r="B4" s="81"/>
      <c r="C4" s="81"/>
      <c r="D4" s="81"/>
      <c r="E4" s="81"/>
      <c r="F4" s="81"/>
      <c r="G4" s="81"/>
      <c r="H4" s="81"/>
      <c r="I4" s="81"/>
      <c r="J4" s="81"/>
      <c r="K4" s="81"/>
      <c r="L4" s="81"/>
      <c r="M4" s="82"/>
    </row>
    <row r="5" spans="1:13" ht="14.45" customHeight="1" x14ac:dyDescent="0.25">
      <c r="A5" s="3"/>
      <c r="B5" s="4" t="s">
        <v>98</v>
      </c>
      <c r="C5" s="3"/>
      <c r="D5" s="3" t="s">
        <v>22</v>
      </c>
      <c r="E5" s="5" t="s">
        <v>23</v>
      </c>
      <c r="F5" s="3" t="s">
        <v>24</v>
      </c>
      <c r="G5" s="3" t="s">
        <v>25</v>
      </c>
      <c r="H5" s="3"/>
      <c r="I5" s="3"/>
      <c r="J5" s="3">
        <v>2</v>
      </c>
      <c r="K5" s="3">
        <v>10</v>
      </c>
      <c r="L5" s="7">
        <f t="shared" ref="L5:M20" si="0">H5+J5</f>
        <v>2</v>
      </c>
      <c r="M5" s="3">
        <f t="shared" si="0"/>
        <v>10</v>
      </c>
    </row>
    <row r="6" spans="1:13" x14ac:dyDescent="0.25">
      <c r="A6" s="3"/>
      <c r="B6" s="8" t="s">
        <v>37</v>
      </c>
      <c r="C6" s="3"/>
      <c r="D6" s="3" t="s">
        <v>32</v>
      </c>
      <c r="E6" s="5" t="s">
        <v>23</v>
      </c>
      <c r="F6" s="3" t="s">
        <v>24</v>
      </c>
      <c r="G6" s="3" t="s">
        <v>25</v>
      </c>
      <c r="H6" s="3">
        <v>2</v>
      </c>
      <c r="I6" s="3">
        <v>10</v>
      </c>
      <c r="J6" s="3"/>
      <c r="K6" s="3"/>
      <c r="L6" s="7">
        <f t="shared" si="0"/>
        <v>2</v>
      </c>
      <c r="M6" s="3">
        <f t="shared" si="0"/>
        <v>10</v>
      </c>
    </row>
    <row r="7" spans="1:13" x14ac:dyDescent="0.25">
      <c r="A7" s="3"/>
      <c r="B7" s="8" t="s">
        <v>38</v>
      </c>
      <c r="C7" s="3"/>
      <c r="D7" s="3" t="s">
        <v>32</v>
      </c>
      <c r="E7" s="5" t="s">
        <v>23</v>
      </c>
      <c r="F7" s="3" t="s">
        <v>24</v>
      </c>
      <c r="G7" s="3" t="s">
        <v>25</v>
      </c>
      <c r="H7" s="3"/>
      <c r="I7" s="3"/>
      <c r="J7" s="3">
        <v>2</v>
      </c>
      <c r="K7" s="3">
        <v>10</v>
      </c>
      <c r="L7" s="7">
        <f t="shared" si="0"/>
        <v>2</v>
      </c>
      <c r="M7" s="3">
        <f t="shared" si="0"/>
        <v>10</v>
      </c>
    </row>
    <row r="8" spans="1:13" x14ac:dyDescent="0.25">
      <c r="A8" s="3"/>
      <c r="B8" s="8" t="s">
        <v>110</v>
      </c>
      <c r="C8" s="3"/>
      <c r="D8" s="63" t="s">
        <v>44</v>
      </c>
      <c r="E8" s="5" t="s">
        <v>23</v>
      </c>
      <c r="F8" s="3" t="s">
        <v>24</v>
      </c>
      <c r="G8" s="3" t="s">
        <v>25</v>
      </c>
      <c r="H8" s="3">
        <v>2</v>
      </c>
      <c r="I8" s="3">
        <v>10</v>
      </c>
      <c r="J8" s="3">
        <v>2</v>
      </c>
      <c r="K8" s="3">
        <v>10</v>
      </c>
      <c r="L8" s="7">
        <f t="shared" si="0"/>
        <v>4</v>
      </c>
      <c r="M8" s="3">
        <f t="shared" si="0"/>
        <v>20</v>
      </c>
    </row>
    <row r="9" spans="1:13" x14ac:dyDescent="0.25">
      <c r="A9" s="3"/>
      <c r="B9" s="8" t="s">
        <v>111</v>
      </c>
      <c r="C9" s="3"/>
      <c r="D9" s="63" t="s">
        <v>44</v>
      </c>
      <c r="E9" s="5" t="s">
        <v>23</v>
      </c>
      <c r="F9" s="3" t="s">
        <v>24</v>
      </c>
      <c r="G9" s="3" t="s">
        <v>25</v>
      </c>
      <c r="H9" s="3">
        <v>2</v>
      </c>
      <c r="I9" s="3">
        <v>10</v>
      </c>
      <c r="J9" s="3">
        <v>2</v>
      </c>
      <c r="K9" s="3">
        <v>10</v>
      </c>
      <c r="L9" s="7">
        <f t="shared" si="0"/>
        <v>4</v>
      </c>
      <c r="M9" s="3">
        <f t="shared" si="0"/>
        <v>20</v>
      </c>
    </row>
    <row r="10" spans="1:13" x14ac:dyDescent="0.25">
      <c r="A10" s="3"/>
      <c r="B10" s="8" t="s">
        <v>46</v>
      </c>
      <c r="C10" s="3"/>
      <c r="D10" s="3" t="s">
        <v>44</v>
      </c>
      <c r="E10" s="5" t="s">
        <v>23</v>
      </c>
      <c r="F10" s="3" t="s">
        <v>24</v>
      </c>
      <c r="G10" s="3" t="s">
        <v>25</v>
      </c>
      <c r="H10" s="3">
        <v>2</v>
      </c>
      <c r="I10" s="3">
        <v>10</v>
      </c>
      <c r="J10" s="3">
        <v>2</v>
      </c>
      <c r="K10" s="3">
        <v>10</v>
      </c>
      <c r="L10" s="7">
        <f t="shared" si="0"/>
        <v>4</v>
      </c>
      <c r="M10" s="3">
        <f t="shared" si="0"/>
        <v>20</v>
      </c>
    </row>
    <row r="11" spans="1:13" x14ac:dyDescent="0.25">
      <c r="A11" s="3"/>
      <c r="B11" s="8" t="s">
        <v>47</v>
      </c>
      <c r="C11" s="3"/>
      <c r="D11" s="3" t="s">
        <v>44</v>
      </c>
      <c r="E11" s="5" t="s">
        <v>23</v>
      </c>
      <c r="F11" s="3" t="s">
        <v>24</v>
      </c>
      <c r="G11" s="3" t="s">
        <v>25</v>
      </c>
      <c r="H11" s="3">
        <v>2</v>
      </c>
      <c r="I11" s="3">
        <v>10</v>
      </c>
      <c r="J11" s="3">
        <v>2</v>
      </c>
      <c r="K11" s="3">
        <v>10</v>
      </c>
      <c r="L11" s="7">
        <f t="shared" si="0"/>
        <v>4</v>
      </c>
      <c r="M11" s="3">
        <f t="shared" si="0"/>
        <v>20</v>
      </c>
    </row>
    <row r="12" spans="1:13" x14ac:dyDescent="0.25">
      <c r="A12" s="3"/>
      <c r="B12" s="8" t="s">
        <v>64</v>
      </c>
      <c r="C12" s="3"/>
      <c r="D12" s="3" t="s">
        <v>55</v>
      </c>
      <c r="E12" s="5" t="s">
        <v>23</v>
      </c>
      <c r="F12" s="3" t="s">
        <v>24</v>
      </c>
      <c r="G12" s="3" t="s">
        <v>25</v>
      </c>
      <c r="H12" s="3">
        <v>2</v>
      </c>
      <c r="I12" s="3">
        <v>10</v>
      </c>
      <c r="J12" s="3"/>
      <c r="K12" s="3"/>
      <c r="L12" s="7">
        <f t="shared" si="0"/>
        <v>2</v>
      </c>
      <c r="M12" s="3">
        <f t="shared" si="0"/>
        <v>10</v>
      </c>
    </row>
    <row r="13" spans="1:13" x14ac:dyDescent="0.25">
      <c r="A13" s="3"/>
      <c r="B13" s="8" t="s">
        <v>65</v>
      </c>
      <c r="C13" s="3"/>
      <c r="D13" s="3" t="s">
        <v>55</v>
      </c>
      <c r="E13" s="5" t="s">
        <v>23</v>
      </c>
      <c r="F13" s="3" t="s">
        <v>24</v>
      </c>
      <c r="G13" s="3" t="s">
        <v>25</v>
      </c>
      <c r="H13" s="3"/>
      <c r="I13" s="3"/>
      <c r="J13" s="3">
        <v>2</v>
      </c>
      <c r="K13" s="3">
        <v>10</v>
      </c>
      <c r="L13" s="7">
        <f t="shared" si="0"/>
        <v>2</v>
      </c>
      <c r="M13" s="3">
        <f t="shared" si="0"/>
        <v>10</v>
      </c>
    </row>
    <row r="14" spans="1:13" x14ac:dyDescent="0.25">
      <c r="A14" s="3"/>
      <c r="B14" s="8" t="s">
        <v>66</v>
      </c>
      <c r="C14" s="3"/>
      <c r="D14" s="3" t="s">
        <v>55</v>
      </c>
      <c r="E14" s="5" t="s">
        <v>23</v>
      </c>
      <c r="F14" s="3" t="s">
        <v>24</v>
      </c>
      <c r="G14" s="3" t="s">
        <v>25</v>
      </c>
      <c r="H14" s="3">
        <v>2</v>
      </c>
      <c r="I14" s="3">
        <v>10</v>
      </c>
      <c r="J14" s="3"/>
      <c r="K14" s="3"/>
      <c r="L14" s="7">
        <f t="shared" si="0"/>
        <v>2</v>
      </c>
      <c r="M14" s="3">
        <f t="shared" si="0"/>
        <v>10</v>
      </c>
    </row>
    <row r="15" spans="1:13" x14ac:dyDescent="0.25">
      <c r="A15" s="3"/>
      <c r="B15" s="8" t="s">
        <v>67</v>
      </c>
      <c r="C15" s="3"/>
      <c r="D15" s="3" t="s">
        <v>55</v>
      </c>
      <c r="E15" s="5" t="s">
        <v>23</v>
      </c>
      <c r="F15" s="3" t="s">
        <v>24</v>
      </c>
      <c r="G15" s="3" t="s">
        <v>25</v>
      </c>
      <c r="H15" s="3"/>
      <c r="I15" s="3"/>
      <c r="J15" s="3">
        <v>2</v>
      </c>
      <c r="K15" s="3">
        <v>10</v>
      </c>
      <c r="L15" s="7">
        <f t="shared" si="0"/>
        <v>2</v>
      </c>
      <c r="M15" s="3">
        <f t="shared" si="0"/>
        <v>10</v>
      </c>
    </row>
    <row r="16" spans="1:13" x14ac:dyDescent="0.25">
      <c r="A16" s="3"/>
      <c r="B16" s="8" t="s">
        <v>96</v>
      </c>
      <c r="C16" s="3"/>
      <c r="D16" s="3" t="s">
        <v>32</v>
      </c>
      <c r="E16" s="5" t="s">
        <v>23</v>
      </c>
      <c r="F16" s="3" t="s">
        <v>82</v>
      </c>
      <c r="G16" s="3" t="s">
        <v>83</v>
      </c>
      <c r="H16" s="3">
        <v>2</v>
      </c>
      <c r="I16" s="3">
        <v>10</v>
      </c>
      <c r="J16" s="3"/>
      <c r="K16" s="3"/>
      <c r="L16" s="7">
        <f t="shared" si="0"/>
        <v>2</v>
      </c>
      <c r="M16" s="3">
        <f t="shared" si="0"/>
        <v>10</v>
      </c>
    </row>
    <row r="17" spans="1:15" x14ac:dyDescent="0.25">
      <c r="A17" s="3"/>
      <c r="B17" s="8" t="s">
        <v>68</v>
      </c>
      <c r="C17" s="3"/>
      <c r="D17" s="3" t="s">
        <v>32</v>
      </c>
      <c r="E17" s="5" t="s">
        <v>23</v>
      </c>
      <c r="F17" s="3" t="s">
        <v>24</v>
      </c>
      <c r="G17" s="3" t="s">
        <v>25</v>
      </c>
      <c r="H17" s="3">
        <v>2</v>
      </c>
      <c r="I17" s="3">
        <v>10</v>
      </c>
      <c r="J17" s="3"/>
      <c r="K17" s="3"/>
      <c r="L17" s="7">
        <f t="shared" si="0"/>
        <v>2</v>
      </c>
      <c r="M17" s="3">
        <f t="shared" si="0"/>
        <v>10</v>
      </c>
      <c r="N17" s="45"/>
      <c r="O17" s="45"/>
    </row>
    <row r="18" spans="1:15" x14ac:dyDescent="0.25">
      <c r="A18" s="3"/>
      <c r="B18" s="8" t="s">
        <v>49</v>
      </c>
      <c r="C18" s="3"/>
      <c r="D18" s="3" t="s">
        <v>50</v>
      </c>
      <c r="E18" s="5" t="s">
        <v>23</v>
      </c>
      <c r="F18" s="3" t="s">
        <v>24</v>
      </c>
      <c r="G18" s="3" t="s">
        <v>25</v>
      </c>
      <c r="H18" s="3">
        <v>2</v>
      </c>
      <c r="I18" s="3">
        <v>10</v>
      </c>
      <c r="J18" s="3"/>
      <c r="K18" s="3"/>
      <c r="L18" s="7">
        <f t="shared" si="0"/>
        <v>2</v>
      </c>
      <c r="M18" s="3">
        <f t="shared" si="0"/>
        <v>10</v>
      </c>
      <c r="N18" s="46"/>
      <c r="O18" s="46"/>
    </row>
    <row r="19" spans="1:15" x14ac:dyDescent="0.25">
      <c r="A19" s="3"/>
      <c r="B19" s="8" t="s">
        <v>51</v>
      </c>
      <c r="C19" s="3"/>
      <c r="D19" s="3" t="s">
        <v>50</v>
      </c>
      <c r="E19" s="5" t="s">
        <v>23</v>
      </c>
      <c r="F19" s="3" t="s">
        <v>24</v>
      </c>
      <c r="G19" s="3" t="s">
        <v>25</v>
      </c>
      <c r="H19" s="3"/>
      <c r="I19" s="3"/>
      <c r="J19" s="3">
        <v>2</v>
      </c>
      <c r="K19" s="3">
        <v>10</v>
      </c>
      <c r="L19" s="7">
        <f t="shared" si="0"/>
        <v>2</v>
      </c>
      <c r="M19" s="3">
        <f t="shared" si="0"/>
        <v>10</v>
      </c>
      <c r="N19" s="46"/>
      <c r="O19" s="46"/>
    </row>
    <row r="20" spans="1:15" x14ac:dyDescent="0.25">
      <c r="A20" s="3"/>
      <c r="B20" s="8" t="s">
        <v>52</v>
      </c>
      <c r="C20" s="3"/>
      <c r="D20" s="3" t="s">
        <v>50</v>
      </c>
      <c r="E20" s="5" t="s">
        <v>23</v>
      </c>
      <c r="F20" s="3" t="s">
        <v>24</v>
      </c>
      <c r="G20" s="3" t="s">
        <v>25</v>
      </c>
      <c r="H20" s="3">
        <v>2</v>
      </c>
      <c r="I20" s="3">
        <v>10</v>
      </c>
      <c r="J20" s="3"/>
      <c r="K20" s="3"/>
      <c r="L20" s="7">
        <f t="shared" si="0"/>
        <v>2</v>
      </c>
      <c r="M20" s="3">
        <f t="shared" si="0"/>
        <v>10</v>
      </c>
      <c r="N20" s="46"/>
      <c r="O20" s="46"/>
    </row>
    <row r="21" spans="1:15" x14ac:dyDescent="0.25">
      <c r="A21" s="3"/>
      <c r="B21" s="8" t="s">
        <v>53</v>
      </c>
      <c r="C21" s="3"/>
      <c r="D21" s="3" t="s">
        <v>50</v>
      </c>
      <c r="E21" s="5" t="s">
        <v>23</v>
      </c>
      <c r="F21" s="3" t="s">
        <v>24</v>
      </c>
      <c r="G21" s="3" t="s">
        <v>25</v>
      </c>
      <c r="H21" s="3"/>
      <c r="I21" s="3"/>
      <c r="J21" s="3">
        <v>2</v>
      </c>
      <c r="K21" s="3">
        <v>10</v>
      </c>
      <c r="L21" s="7">
        <f t="shared" ref="L21:M22" si="1">H21+J21</f>
        <v>2</v>
      </c>
      <c r="M21" s="3">
        <f t="shared" si="1"/>
        <v>10</v>
      </c>
      <c r="N21" s="46"/>
      <c r="O21" s="46"/>
    </row>
    <row r="22" spans="1:15" x14ac:dyDescent="0.25">
      <c r="A22" s="3"/>
      <c r="B22" s="8" t="s">
        <v>112</v>
      </c>
      <c r="C22" s="3"/>
      <c r="D22" s="3"/>
      <c r="E22" s="5" t="s">
        <v>75</v>
      </c>
      <c r="F22" s="3"/>
      <c r="G22" s="3"/>
      <c r="H22" s="3"/>
      <c r="I22" s="3"/>
      <c r="J22" s="3"/>
      <c r="K22" s="3"/>
      <c r="L22" s="7">
        <v>3</v>
      </c>
      <c r="M22" s="3">
        <f t="shared" si="1"/>
        <v>0</v>
      </c>
      <c r="N22" s="46"/>
      <c r="O22" s="46"/>
    </row>
    <row r="23" spans="1:15" x14ac:dyDescent="0.25">
      <c r="A23" s="3"/>
      <c r="B23" s="47" t="s">
        <v>77</v>
      </c>
      <c r="C23" s="3"/>
      <c r="D23" s="3" t="s">
        <v>126</v>
      </c>
      <c r="E23" s="5" t="s">
        <v>79</v>
      </c>
      <c r="F23" s="3" t="s">
        <v>24</v>
      </c>
      <c r="G23" s="3" t="s">
        <v>25</v>
      </c>
      <c r="H23" s="47">
        <v>2</v>
      </c>
      <c r="I23" s="47">
        <v>10</v>
      </c>
      <c r="J23" s="47"/>
      <c r="K23" s="47"/>
      <c r="L23" s="7">
        <f t="shared" ref="L23:M26" si="2">H23+J23</f>
        <v>2</v>
      </c>
      <c r="M23" s="3">
        <f t="shared" si="2"/>
        <v>10</v>
      </c>
    </row>
    <row r="24" spans="1:15" x14ac:dyDescent="0.25">
      <c r="A24" s="3"/>
      <c r="B24" s="47" t="s">
        <v>80</v>
      </c>
      <c r="C24" s="3"/>
      <c r="D24" s="3" t="s">
        <v>126</v>
      </c>
      <c r="E24" s="5" t="s">
        <v>79</v>
      </c>
      <c r="F24" s="3" t="s">
        <v>24</v>
      </c>
      <c r="G24" s="3" t="s">
        <v>25</v>
      </c>
      <c r="H24" s="47"/>
      <c r="I24" s="47"/>
      <c r="J24" s="47">
        <v>2</v>
      </c>
      <c r="K24" s="47">
        <v>10</v>
      </c>
      <c r="L24" s="7">
        <f t="shared" si="2"/>
        <v>2</v>
      </c>
      <c r="M24" s="3">
        <f t="shared" si="2"/>
        <v>10</v>
      </c>
    </row>
    <row r="25" spans="1:15" x14ac:dyDescent="0.25">
      <c r="A25" s="3"/>
      <c r="B25" s="47" t="s">
        <v>81</v>
      </c>
      <c r="C25" s="3"/>
      <c r="D25" s="3" t="s">
        <v>126</v>
      </c>
      <c r="E25" s="5" t="s">
        <v>79</v>
      </c>
      <c r="F25" s="3" t="s">
        <v>82</v>
      </c>
      <c r="G25" s="3" t="s">
        <v>83</v>
      </c>
      <c r="H25" s="47">
        <v>2</v>
      </c>
      <c r="I25" s="47">
        <v>10</v>
      </c>
      <c r="J25" s="47"/>
      <c r="K25" s="47"/>
      <c r="L25" s="7">
        <f t="shared" si="2"/>
        <v>2</v>
      </c>
      <c r="M25" s="3">
        <f t="shared" si="2"/>
        <v>10</v>
      </c>
    </row>
    <row r="26" spans="1:15" x14ac:dyDescent="0.25">
      <c r="A26" s="6"/>
      <c r="B26" s="48" t="s">
        <v>113</v>
      </c>
      <c r="C26" s="3"/>
      <c r="D26" s="3" t="s">
        <v>114</v>
      </c>
      <c r="E26" s="5" t="s">
        <v>79</v>
      </c>
      <c r="F26" s="3"/>
      <c r="G26" s="3"/>
      <c r="H26" s="49">
        <v>2</v>
      </c>
      <c r="I26" s="49">
        <v>10</v>
      </c>
      <c r="J26" s="49">
        <v>7</v>
      </c>
      <c r="K26" s="49">
        <v>35</v>
      </c>
      <c r="L26" s="3">
        <f t="shared" si="2"/>
        <v>9</v>
      </c>
      <c r="M26" s="3">
        <f t="shared" si="2"/>
        <v>45</v>
      </c>
    </row>
    <row r="27" spans="1:15" x14ac:dyDescent="0.25">
      <c r="A27" s="16"/>
      <c r="B27" s="17" t="s">
        <v>115</v>
      </c>
      <c r="C27" s="77"/>
      <c r="D27" s="78"/>
      <c r="E27" s="78"/>
      <c r="F27" s="78"/>
      <c r="G27" s="79"/>
      <c r="H27" s="16">
        <f t="shared" ref="H27:M27" si="3">SUM(H5:H26)</f>
        <v>28</v>
      </c>
      <c r="I27" s="16">
        <f t="shared" si="3"/>
        <v>140</v>
      </c>
      <c r="J27" s="16">
        <f t="shared" si="3"/>
        <v>29</v>
      </c>
      <c r="K27" s="16">
        <f t="shared" si="3"/>
        <v>145</v>
      </c>
      <c r="L27" s="16">
        <f t="shared" si="3"/>
        <v>60</v>
      </c>
      <c r="M27" s="19">
        <f t="shared" si="3"/>
        <v>285</v>
      </c>
    </row>
    <row r="29" spans="1:15" x14ac:dyDescent="0.25">
      <c r="A29" s="50" t="s">
        <v>116</v>
      </c>
      <c r="B29" s="25"/>
    </row>
    <row r="30" spans="1:15" x14ac:dyDescent="0.25">
      <c r="A30" s="51"/>
      <c r="B30" s="25" t="s">
        <v>117</v>
      </c>
    </row>
    <row r="31" spans="1:15" x14ac:dyDescent="0.25">
      <c r="A31" s="52"/>
      <c r="B31" s="25" t="s">
        <v>118</v>
      </c>
    </row>
  </sheetData>
  <mergeCells count="13">
    <mergeCell ref="C27:G27"/>
    <mergeCell ref="H1:K1"/>
    <mergeCell ref="L1:L3"/>
    <mergeCell ref="M1:M3"/>
    <mergeCell ref="H2:I2"/>
    <mergeCell ref="J2:K2"/>
    <mergeCell ref="A4:M4"/>
    <mergeCell ref="A1:A3"/>
    <mergeCell ref="B1:B3"/>
    <mergeCell ref="C1:C3"/>
    <mergeCell ref="D1:D3"/>
    <mergeCell ref="E1:E3"/>
    <mergeCell ref="F1:F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2"/>
  <sheetViews>
    <sheetView topLeftCell="B1" workbookViewId="0">
      <selection activeCell="D7" sqref="D7:D9"/>
    </sheetView>
  </sheetViews>
  <sheetFormatPr defaultRowHeight="15" x14ac:dyDescent="0.25"/>
  <cols>
    <col min="1" max="1" width="14.7109375" customWidth="1"/>
    <col min="2" max="2" width="45.7109375" customWidth="1"/>
    <col min="3" max="3" width="14.7109375" customWidth="1"/>
    <col min="4" max="4" width="23" customWidth="1"/>
    <col min="5" max="6" width="6.7109375" customWidth="1"/>
    <col min="7" max="7" width="8" customWidth="1"/>
    <col min="8" max="16" width="10.7109375" customWidth="1"/>
  </cols>
  <sheetData>
    <row r="1" spans="1:17" ht="51" x14ac:dyDescent="0.25">
      <c r="A1" s="64" t="s">
        <v>0</v>
      </c>
      <c r="B1" s="64" t="s">
        <v>1</v>
      </c>
      <c r="C1" s="64" t="s">
        <v>2</v>
      </c>
      <c r="D1" s="64" t="s">
        <v>3</v>
      </c>
      <c r="E1" s="64" t="s">
        <v>4</v>
      </c>
      <c r="F1" s="64" t="s">
        <v>5</v>
      </c>
      <c r="G1" s="1" t="s">
        <v>6</v>
      </c>
      <c r="H1" s="64" t="s">
        <v>7</v>
      </c>
      <c r="I1" s="64"/>
      <c r="J1" s="64"/>
      <c r="K1" s="64"/>
      <c r="L1" s="64" t="s">
        <v>8</v>
      </c>
      <c r="M1" s="64"/>
      <c r="N1" s="64"/>
      <c r="O1" s="64"/>
      <c r="P1" s="64" t="s">
        <v>10</v>
      </c>
      <c r="Q1" s="64" t="s">
        <v>11</v>
      </c>
    </row>
    <row r="2" spans="1:17" x14ac:dyDescent="0.25">
      <c r="A2" s="64"/>
      <c r="B2" s="64"/>
      <c r="C2" s="64"/>
      <c r="D2" s="64"/>
      <c r="E2" s="64"/>
      <c r="F2" s="64"/>
      <c r="G2" s="1"/>
      <c r="H2" s="64" t="s">
        <v>12</v>
      </c>
      <c r="I2" s="64"/>
      <c r="J2" s="64" t="s">
        <v>13</v>
      </c>
      <c r="K2" s="64"/>
      <c r="L2" s="64" t="s">
        <v>14</v>
      </c>
      <c r="M2" s="64"/>
      <c r="N2" s="64" t="s">
        <v>15</v>
      </c>
      <c r="O2" s="64"/>
      <c r="P2" s="64"/>
      <c r="Q2" s="64"/>
    </row>
    <row r="3" spans="1:17" ht="25.5" x14ac:dyDescent="0.25">
      <c r="A3" s="64"/>
      <c r="B3" s="64"/>
      <c r="C3" s="64"/>
      <c r="D3" s="64"/>
      <c r="E3" s="64"/>
      <c r="F3" s="64"/>
      <c r="G3" s="1"/>
      <c r="H3" s="2" t="s">
        <v>18</v>
      </c>
      <c r="I3" s="2" t="s">
        <v>19</v>
      </c>
      <c r="J3" s="2" t="s">
        <v>18</v>
      </c>
      <c r="K3" s="2" t="s">
        <v>19</v>
      </c>
      <c r="L3" s="2" t="s">
        <v>18</v>
      </c>
      <c r="M3" s="2" t="s">
        <v>19</v>
      </c>
      <c r="N3" s="2" t="s">
        <v>18</v>
      </c>
      <c r="O3" s="2" t="s">
        <v>19</v>
      </c>
      <c r="P3" s="64"/>
      <c r="Q3" s="64"/>
    </row>
    <row r="4" spans="1:17" ht="49.9" customHeight="1" x14ac:dyDescent="0.25">
      <c r="A4" s="71" t="s">
        <v>20</v>
      </c>
      <c r="B4" s="72"/>
      <c r="C4" s="72"/>
      <c r="D4" s="72"/>
      <c r="E4" s="72"/>
      <c r="F4" s="72"/>
      <c r="G4" s="72"/>
      <c r="H4" s="72"/>
      <c r="I4" s="72"/>
      <c r="J4" s="72"/>
      <c r="K4" s="72"/>
      <c r="L4" s="72"/>
      <c r="M4" s="72"/>
      <c r="N4" s="72"/>
      <c r="O4" s="72"/>
      <c r="P4" s="72"/>
      <c r="Q4" s="73"/>
    </row>
    <row r="5" spans="1:17" x14ac:dyDescent="0.25">
      <c r="A5" s="74" t="s">
        <v>21</v>
      </c>
      <c r="B5" s="75"/>
      <c r="C5" s="75"/>
      <c r="D5" s="75"/>
      <c r="E5" s="75"/>
      <c r="F5" s="75"/>
      <c r="G5" s="75"/>
      <c r="H5" s="75"/>
      <c r="I5" s="75"/>
      <c r="J5" s="75"/>
      <c r="K5" s="75"/>
      <c r="L5" s="75"/>
      <c r="M5" s="75"/>
      <c r="N5" s="75"/>
      <c r="O5" s="75"/>
      <c r="P5" s="75"/>
      <c r="Q5" s="76"/>
    </row>
    <row r="6" spans="1:17" ht="14.45" customHeight="1" x14ac:dyDescent="0.25">
      <c r="A6" s="3"/>
      <c r="B6" s="4" t="s">
        <v>98</v>
      </c>
      <c r="C6" s="3"/>
      <c r="D6" s="3" t="s">
        <v>22</v>
      </c>
      <c r="E6" s="5" t="s">
        <v>23</v>
      </c>
      <c r="F6" s="3" t="s">
        <v>24</v>
      </c>
      <c r="G6" s="3" t="s">
        <v>25</v>
      </c>
      <c r="H6" s="3"/>
      <c r="I6" s="3"/>
      <c r="J6" s="3">
        <v>2</v>
      </c>
      <c r="K6" s="3">
        <v>10</v>
      </c>
      <c r="L6" s="3"/>
      <c r="M6" s="3"/>
      <c r="N6" s="3"/>
      <c r="O6" s="3"/>
      <c r="P6" s="7">
        <f t="shared" ref="P6:Q10" si="0">H6+J6+L6+N6</f>
        <v>2</v>
      </c>
      <c r="Q6" s="3">
        <f t="shared" si="0"/>
        <v>10</v>
      </c>
    </row>
    <row r="7" spans="1:17" x14ac:dyDescent="0.25">
      <c r="A7" s="3"/>
      <c r="B7" s="8" t="s">
        <v>26</v>
      </c>
      <c r="C7" s="3"/>
      <c r="D7" s="63" t="s">
        <v>22</v>
      </c>
      <c r="E7" s="5" t="s">
        <v>23</v>
      </c>
      <c r="F7" s="3" t="s">
        <v>24</v>
      </c>
      <c r="G7" s="3" t="s">
        <v>25</v>
      </c>
      <c r="H7" s="3">
        <v>2</v>
      </c>
      <c r="I7" s="3">
        <v>10</v>
      </c>
      <c r="J7" s="3"/>
      <c r="K7" s="3"/>
      <c r="L7" s="3"/>
      <c r="M7" s="3"/>
      <c r="N7" s="3"/>
      <c r="O7" s="3"/>
      <c r="P7" s="7">
        <f t="shared" si="0"/>
        <v>2</v>
      </c>
      <c r="Q7" s="3">
        <f t="shared" si="0"/>
        <v>10</v>
      </c>
    </row>
    <row r="8" spans="1:17" x14ac:dyDescent="0.25">
      <c r="A8" s="3"/>
      <c r="B8" s="8" t="s">
        <v>27</v>
      </c>
      <c r="C8" s="3"/>
      <c r="D8" s="63" t="s">
        <v>22</v>
      </c>
      <c r="E8" s="5" t="s">
        <v>23</v>
      </c>
      <c r="F8" s="3" t="s">
        <v>24</v>
      </c>
      <c r="G8" s="3" t="s">
        <v>25</v>
      </c>
      <c r="H8" s="3"/>
      <c r="I8" s="3"/>
      <c r="J8" s="3"/>
      <c r="K8" s="3"/>
      <c r="L8" s="3"/>
      <c r="M8" s="3"/>
      <c r="N8" s="3">
        <v>2</v>
      </c>
      <c r="O8" s="3">
        <v>10</v>
      </c>
      <c r="P8" s="7">
        <f t="shared" si="0"/>
        <v>2</v>
      </c>
      <c r="Q8" s="3">
        <f t="shared" si="0"/>
        <v>10</v>
      </c>
    </row>
    <row r="9" spans="1:17" x14ac:dyDescent="0.25">
      <c r="A9" s="3"/>
      <c r="B9" s="8" t="s">
        <v>28</v>
      </c>
      <c r="C9" s="3"/>
      <c r="D9" s="63" t="s">
        <v>44</v>
      </c>
      <c r="E9" s="5" t="s">
        <v>23</v>
      </c>
      <c r="F9" s="3" t="s">
        <v>24</v>
      </c>
      <c r="G9" s="3" t="s">
        <v>25</v>
      </c>
      <c r="H9" s="3">
        <v>2</v>
      </c>
      <c r="I9" s="3">
        <v>10</v>
      </c>
      <c r="J9" s="3"/>
      <c r="K9" s="3"/>
      <c r="L9" s="3"/>
      <c r="M9" s="3"/>
      <c r="N9" s="3"/>
      <c r="O9" s="3"/>
      <c r="P9" s="7">
        <f t="shared" si="0"/>
        <v>2</v>
      </c>
      <c r="Q9" s="3">
        <f t="shared" si="0"/>
        <v>10</v>
      </c>
    </row>
    <row r="10" spans="1:17" x14ac:dyDescent="0.25">
      <c r="A10" s="9"/>
      <c r="B10" s="10" t="s">
        <v>29</v>
      </c>
      <c r="C10" s="10"/>
      <c r="D10" s="10"/>
      <c r="E10" s="11"/>
      <c r="F10" s="10"/>
      <c r="G10" s="10"/>
      <c r="H10" s="12">
        <f t="shared" ref="H10:O10" si="1">SUM(H6:H9)</f>
        <v>4</v>
      </c>
      <c r="I10" s="12">
        <f t="shared" si="1"/>
        <v>20</v>
      </c>
      <c r="J10" s="12">
        <f t="shared" si="1"/>
        <v>2</v>
      </c>
      <c r="K10" s="12">
        <f t="shared" si="1"/>
        <v>10</v>
      </c>
      <c r="L10" s="12">
        <f t="shared" si="1"/>
        <v>0</v>
      </c>
      <c r="M10" s="12">
        <f t="shared" si="1"/>
        <v>0</v>
      </c>
      <c r="N10" s="12">
        <f t="shared" si="1"/>
        <v>2</v>
      </c>
      <c r="O10" s="12">
        <f t="shared" si="1"/>
        <v>10</v>
      </c>
      <c r="P10" s="12">
        <f t="shared" si="0"/>
        <v>8</v>
      </c>
      <c r="Q10" s="12">
        <f t="shared" si="0"/>
        <v>40</v>
      </c>
    </row>
    <row r="11" spans="1:17" x14ac:dyDescent="0.25">
      <c r="A11" s="74" t="s">
        <v>30</v>
      </c>
      <c r="B11" s="75"/>
      <c r="C11" s="75"/>
      <c r="D11" s="75"/>
      <c r="E11" s="75"/>
      <c r="F11" s="75"/>
      <c r="G11" s="75"/>
      <c r="H11" s="75"/>
      <c r="I11" s="75"/>
      <c r="J11" s="75"/>
      <c r="K11" s="75"/>
      <c r="L11" s="75"/>
      <c r="M11" s="75"/>
      <c r="N11" s="75"/>
      <c r="O11" s="75"/>
      <c r="P11" s="75"/>
      <c r="Q11" s="76"/>
    </row>
    <row r="12" spans="1:17" x14ac:dyDescent="0.25">
      <c r="A12" s="3"/>
      <c r="B12" s="8" t="s">
        <v>31</v>
      </c>
      <c r="C12" s="3"/>
      <c r="D12" s="3" t="s">
        <v>32</v>
      </c>
      <c r="E12" s="5" t="s">
        <v>23</v>
      </c>
      <c r="F12" s="3" t="s">
        <v>24</v>
      </c>
      <c r="G12" s="3" t="s">
        <v>25</v>
      </c>
      <c r="H12" s="3">
        <v>2</v>
      </c>
      <c r="I12" s="3">
        <v>10</v>
      </c>
      <c r="J12" s="3"/>
      <c r="K12" s="3"/>
      <c r="L12" s="3"/>
      <c r="M12" s="3"/>
      <c r="N12" s="3"/>
      <c r="O12" s="3"/>
      <c r="P12" s="7">
        <f t="shared" ref="P12:Q19" si="2">H12+J12+L12+N12</f>
        <v>2</v>
      </c>
      <c r="Q12" s="3">
        <f t="shared" si="2"/>
        <v>10</v>
      </c>
    </row>
    <row r="13" spans="1:17" x14ac:dyDescent="0.25">
      <c r="A13" s="3"/>
      <c r="B13" s="8" t="s">
        <v>33</v>
      </c>
      <c r="C13" s="3"/>
      <c r="D13" s="3" t="s">
        <v>32</v>
      </c>
      <c r="E13" s="5" t="s">
        <v>23</v>
      </c>
      <c r="F13" s="3" t="s">
        <v>24</v>
      </c>
      <c r="G13" s="3" t="s">
        <v>25</v>
      </c>
      <c r="H13" s="3"/>
      <c r="I13" s="3"/>
      <c r="J13" s="3">
        <v>2</v>
      </c>
      <c r="K13" s="3">
        <v>10</v>
      </c>
      <c r="L13" s="3"/>
      <c r="M13" s="3"/>
      <c r="N13" s="3"/>
      <c r="O13" s="3"/>
      <c r="P13" s="7">
        <f t="shared" si="2"/>
        <v>2</v>
      </c>
      <c r="Q13" s="3">
        <f t="shared" si="2"/>
        <v>10</v>
      </c>
    </row>
    <row r="14" spans="1:17" x14ac:dyDescent="0.25">
      <c r="A14" s="3"/>
      <c r="B14" s="8" t="s">
        <v>34</v>
      </c>
      <c r="C14" s="3"/>
      <c r="D14" s="3" t="s">
        <v>32</v>
      </c>
      <c r="E14" s="5" t="s">
        <v>23</v>
      </c>
      <c r="F14" s="3" t="s">
        <v>24</v>
      </c>
      <c r="G14" s="3" t="s">
        <v>25</v>
      </c>
      <c r="H14" s="3"/>
      <c r="I14" s="3"/>
      <c r="J14" s="3"/>
      <c r="K14" s="3"/>
      <c r="L14" s="3">
        <v>2</v>
      </c>
      <c r="M14" s="3">
        <v>10</v>
      </c>
      <c r="N14" s="3"/>
      <c r="O14" s="3"/>
      <c r="P14" s="7">
        <f t="shared" si="2"/>
        <v>2</v>
      </c>
      <c r="Q14" s="3">
        <f t="shared" si="2"/>
        <v>10</v>
      </c>
    </row>
    <row r="15" spans="1:17" x14ac:dyDescent="0.25">
      <c r="A15" s="3"/>
      <c r="B15" s="8" t="s">
        <v>35</v>
      </c>
      <c r="C15" s="3"/>
      <c r="D15" s="3" t="s">
        <v>32</v>
      </c>
      <c r="E15" s="5" t="s">
        <v>23</v>
      </c>
      <c r="F15" s="3" t="s">
        <v>24</v>
      </c>
      <c r="G15" s="3" t="s">
        <v>25</v>
      </c>
      <c r="H15" s="3"/>
      <c r="I15" s="3"/>
      <c r="J15" s="3"/>
      <c r="K15" s="3"/>
      <c r="L15" s="3"/>
      <c r="M15" s="3"/>
      <c r="N15" s="3">
        <v>2</v>
      </c>
      <c r="O15" s="3">
        <v>10</v>
      </c>
      <c r="P15" s="7">
        <f t="shared" si="2"/>
        <v>2</v>
      </c>
      <c r="Q15" s="3">
        <f t="shared" si="2"/>
        <v>10</v>
      </c>
    </row>
    <row r="16" spans="1:17" x14ac:dyDescent="0.25">
      <c r="A16" s="3"/>
      <c r="B16" s="8" t="s">
        <v>36</v>
      </c>
      <c r="C16" s="3"/>
      <c r="D16" s="3" t="s">
        <v>32</v>
      </c>
      <c r="E16" s="5" t="s">
        <v>23</v>
      </c>
      <c r="F16" s="3" t="s">
        <v>24</v>
      </c>
      <c r="G16" s="3" t="s">
        <v>25</v>
      </c>
      <c r="H16" s="3">
        <v>2</v>
      </c>
      <c r="I16" s="3">
        <v>10</v>
      </c>
      <c r="J16" s="3">
        <v>2</v>
      </c>
      <c r="K16" s="3">
        <v>10</v>
      </c>
      <c r="L16" s="3"/>
      <c r="M16" s="3"/>
      <c r="N16" s="3"/>
      <c r="O16" s="3"/>
      <c r="P16" s="7">
        <f t="shared" si="2"/>
        <v>4</v>
      </c>
      <c r="Q16" s="3">
        <f t="shared" si="2"/>
        <v>20</v>
      </c>
    </row>
    <row r="17" spans="1:17" x14ac:dyDescent="0.25">
      <c r="A17" s="3"/>
      <c r="B17" s="8" t="s">
        <v>37</v>
      </c>
      <c r="C17" s="3"/>
      <c r="D17" s="3" t="s">
        <v>32</v>
      </c>
      <c r="E17" s="5" t="s">
        <v>23</v>
      </c>
      <c r="F17" s="3" t="s">
        <v>24</v>
      </c>
      <c r="G17" s="3" t="s">
        <v>25</v>
      </c>
      <c r="H17" s="3"/>
      <c r="I17" s="3"/>
      <c r="J17" s="3"/>
      <c r="K17" s="3"/>
      <c r="L17" s="3">
        <v>2</v>
      </c>
      <c r="M17" s="3">
        <v>10</v>
      </c>
      <c r="N17" s="3"/>
      <c r="O17" s="3"/>
      <c r="P17" s="7">
        <f t="shared" si="2"/>
        <v>2</v>
      </c>
      <c r="Q17" s="3">
        <f t="shared" si="2"/>
        <v>10</v>
      </c>
    </row>
    <row r="18" spans="1:17" x14ac:dyDescent="0.25">
      <c r="A18" s="3"/>
      <c r="B18" s="8" t="s">
        <v>38</v>
      </c>
      <c r="C18" s="3"/>
      <c r="D18" s="3" t="s">
        <v>32</v>
      </c>
      <c r="E18" s="5" t="s">
        <v>23</v>
      </c>
      <c r="F18" s="3" t="s">
        <v>24</v>
      </c>
      <c r="G18" s="3" t="s">
        <v>25</v>
      </c>
      <c r="H18" s="3"/>
      <c r="I18" s="3"/>
      <c r="J18" s="3"/>
      <c r="K18" s="3"/>
      <c r="L18" s="3"/>
      <c r="M18" s="3"/>
      <c r="N18" s="3">
        <v>2</v>
      </c>
      <c r="O18" s="3">
        <v>10</v>
      </c>
      <c r="P18" s="7">
        <f t="shared" si="2"/>
        <v>2</v>
      </c>
      <c r="Q18" s="3">
        <f t="shared" si="2"/>
        <v>10</v>
      </c>
    </row>
    <row r="19" spans="1:17" x14ac:dyDescent="0.25">
      <c r="A19" s="9"/>
      <c r="B19" s="10" t="s">
        <v>29</v>
      </c>
      <c r="C19" s="10"/>
      <c r="D19" s="10"/>
      <c r="E19" s="11"/>
      <c r="F19" s="10"/>
      <c r="G19" s="10"/>
      <c r="H19" s="10">
        <f t="shared" ref="H19:O19" si="3">SUM(H12:H18)</f>
        <v>4</v>
      </c>
      <c r="I19" s="10">
        <f t="shared" si="3"/>
        <v>20</v>
      </c>
      <c r="J19" s="10">
        <f t="shared" si="3"/>
        <v>4</v>
      </c>
      <c r="K19" s="10">
        <f t="shared" si="3"/>
        <v>20</v>
      </c>
      <c r="L19" s="10">
        <f t="shared" si="3"/>
        <v>4</v>
      </c>
      <c r="M19" s="10">
        <f t="shared" si="3"/>
        <v>20</v>
      </c>
      <c r="N19" s="10">
        <f t="shared" si="3"/>
        <v>4</v>
      </c>
      <c r="O19" s="10">
        <f t="shared" si="3"/>
        <v>20</v>
      </c>
      <c r="P19" s="12">
        <f t="shared" si="2"/>
        <v>16</v>
      </c>
      <c r="Q19" s="12">
        <f t="shared" si="2"/>
        <v>80</v>
      </c>
    </row>
    <row r="20" spans="1:17" x14ac:dyDescent="0.25">
      <c r="A20" s="74" t="s">
        <v>39</v>
      </c>
      <c r="B20" s="75"/>
      <c r="C20" s="75"/>
      <c r="D20" s="75"/>
      <c r="E20" s="75"/>
      <c r="F20" s="75"/>
      <c r="G20" s="75"/>
      <c r="H20" s="75"/>
      <c r="I20" s="75"/>
      <c r="J20" s="75"/>
      <c r="K20" s="75"/>
      <c r="L20" s="75"/>
      <c r="M20" s="75"/>
      <c r="N20" s="75"/>
      <c r="O20" s="75"/>
      <c r="P20" s="75"/>
      <c r="Q20" s="76"/>
    </row>
    <row r="21" spans="1:17" x14ac:dyDescent="0.25">
      <c r="A21" s="3"/>
      <c r="B21" s="8" t="s">
        <v>40</v>
      </c>
      <c r="C21" s="3"/>
      <c r="D21" s="3" t="s">
        <v>41</v>
      </c>
      <c r="E21" s="5" t="s">
        <v>23</v>
      </c>
      <c r="F21" s="3" t="s">
        <v>24</v>
      </c>
      <c r="G21" s="3" t="s">
        <v>25</v>
      </c>
      <c r="H21" s="3">
        <v>2</v>
      </c>
      <c r="I21" s="3">
        <v>10</v>
      </c>
      <c r="J21" s="3">
        <v>2</v>
      </c>
      <c r="K21" s="3">
        <v>10</v>
      </c>
      <c r="L21" s="3"/>
      <c r="M21" s="3"/>
      <c r="N21" s="3"/>
      <c r="O21" s="3"/>
      <c r="P21" s="7">
        <f>H21+J21+L21+N21</f>
        <v>4</v>
      </c>
      <c r="Q21" s="3">
        <f>I21+K21+M21+O21</f>
        <v>20</v>
      </c>
    </row>
    <row r="22" spans="1:17" x14ac:dyDescent="0.25">
      <c r="A22" s="3"/>
      <c r="B22" s="8" t="s">
        <v>42</v>
      </c>
      <c r="C22" s="3"/>
      <c r="D22" s="3" t="s">
        <v>41</v>
      </c>
      <c r="E22" s="5" t="s">
        <v>23</v>
      </c>
      <c r="F22" s="3" t="s">
        <v>24</v>
      </c>
      <c r="G22" s="3" t="s">
        <v>25</v>
      </c>
      <c r="H22" s="3"/>
      <c r="I22" s="3"/>
      <c r="J22" s="3"/>
      <c r="K22" s="3"/>
      <c r="L22" s="3">
        <v>2</v>
      </c>
      <c r="M22" s="3">
        <v>10</v>
      </c>
      <c r="N22" s="3">
        <v>2</v>
      </c>
      <c r="O22" s="3">
        <v>10</v>
      </c>
      <c r="P22" s="7">
        <f>H22+J22+L22+N22</f>
        <v>4</v>
      </c>
      <c r="Q22" s="3">
        <f>I22+K22+M22+O22</f>
        <v>20</v>
      </c>
    </row>
    <row r="23" spans="1:17" x14ac:dyDescent="0.25">
      <c r="A23" s="3"/>
      <c r="B23" s="8" t="s">
        <v>43</v>
      </c>
      <c r="C23" s="3"/>
      <c r="D23" s="3" t="s">
        <v>44</v>
      </c>
      <c r="E23" s="5" t="s">
        <v>23</v>
      </c>
      <c r="F23" s="3" t="s">
        <v>24</v>
      </c>
      <c r="G23" s="3" t="s">
        <v>25</v>
      </c>
      <c r="H23" s="3">
        <v>2</v>
      </c>
      <c r="I23" s="3">
        <v>10</v>
      </c>
      <c r="J23" s="3">
        <v>2</v>
      </c>
      <c r="K23" s="3">
        <v>10</v>
      </c>
      <c r="L23" s="3"/>
      <c r="M23" s="3"/>
      <c r="N23" s="3"/>
      <c r="O23" s="3"/>
      <c r="P23" s="7">
        <f t="shared" ref="P23:P26" si="4">H23+J23+L23+N23</f>
        <v>4</v>
      </c>
      <c r="Q23" s="3">
        <f>I23+K23+M23+O23</f>
        <v>20</v>
      </c>
    </row>
    <row r="24" spans="1:17" x14ac:dyDescent="0.25">
      <c r="A24" s="3"/>
      <c r="B24" s="8" t="s">
        <v>45</v>
      </c>
      <c r="C24" s="3"/>
      <c r="D24" s="3" t="s">
        <v>44</v>
      </c>
      <c r="E24" s="5" t="s">
        <v>23</v>
      </c>
      <c r="F24" s="3" t="s">
        <v>24</v>
      </c>
      <c r="G24" s="3" t="s">
        <v>25</v>
      </c>
      <c r="H24" s="3"/>
      <c r="I24" s="3"/>
      <c r="J24" s="3"/>
      <c r="K24" s="3"/>
      <c r="L24" s="3">
        <v>2</v>
      </c>
      <c r="M24" s="3">
        <v>10</v>
      </c>
      <c r="N24" s="3">
        <v>2</v>
      </c>
      <c r="O24" s="3">
        <v>10</v>
      </c>
      <c r="P24" s="7">
        <f t="shared" si="4"/>
        <v>4</v>
      </c>
      <c r="Q24" s="3">
        <f>I24+K24+M24+O24</f>
        <v>20</v>
      </c>
    </row>
    <row r="25" spans="1:17" x14ac:dyDescent="0.25">
      <c r="A25" s="3"/>
      <c r="B25" s="8" t="s">
        <v>46</v>
      </c>
      <c r="C25" s="3"/>
      <c r="D25" s="3" t="s">
        <v>44</v>
      </c>
      <c r="E25" s="5" t="s">
        <v>23</v>
      </c>
      <c r="F25" s="3" t="s">
        <v>24</v>
      </c>
      <c r="G25" s="3" t="s">
        <v>25</v>
      </c>
      <c r="H25" s="3"/>
      <c r="I25" s="3"/>
      <c r="J25" s="3"/>
      <c r="K25" s="3"/>
      <c r="L25" s="3">
        <v>2</v>
      </c>
      <c r="M25" s="3">
        <v>10</v>
      </c>
      <c r="N25" s="3">
        <v>2</v>
      </c>
      <c r="O25" s="3">
        <v>10</v>
      </c>
      <c r="P25" s="7">
        <f t="shared" si="4"/>
        <v>4</v>
      </c>
      <c r="Q25" s="3">
        <f>I25+K25+M25+O25</f>
        <v>20</v>
      </c>
    </row>
    <row r="26" spans="1:17" x14ac:dyDescent="0.25">
      <c r="A26" s="3"/>
      <c r="B26" s="8" t="s">
        <v>47</v>
      </c>
      <c r="C26" s="3"/>
      <c r="D26" s="3" t="s">
        <v>44</v>
      </c>
      <c r="E26" s="5" t="s">
        <v>23</v>
      </c>
      <c r="F26" s="3" t="s">
        <v>24</v>
      </c>
      <c r="G26" s="3" t="s">
        <v>25</v>
      </c>
      <c r="H26" s="3"/>
      <c r="I26" s="3"/>
      <c r="J26" s="3"/>
      <c r="K26" s="3"/>
      <c r="L26" s="3">
        <v>2</v>
      </c>
      <c r="M26" s="3">
        <v>10</v>
      </c>
      <c r="N26" s="3">
        <v>2</v>
      </c>
      <c r="O26" s="3">
        <v>10</v>
      </c>
      <c r="P26" s="7">
        <f t="shared" si="4"/>
        <v>4</v>
      </c>
      <c r="Q26" s="3">
        <f>I26+K26+M26+O26</f>
        <v>20</v>
      </c>
    </row>
    <row r="27" spans="1:17" x14ac:dyDescent="0.25">
      <c r="A27" s="9"/>
      <c r="B27" s="10" t="s">
        <v>29</v>
      </c>
      <c r="C27" s="10"/>
      <c r="D27" s="10"/>
      <c r="E27" s="11"/>
      <c r="F27" s="10"/>
      <c r="G27" s="10"/>
      <c r="H27" s="12">
        <f t="shared" ref="H27:O27" si="5">SUM(H21:H26)</f>
        <v>4</v>
      </c>
      <c r="I27" s="12">
        <f t="shared" si="5"/>
        <v>20</v>
      </c>
      <c r="J27" s="12">
        <f t="shared" si="5"/>
        <v>4</v>
      </c>
      <c r="K27" s="12">
        <f t="shared" si="5"/>
        <v>20</v>
      </c>
      <c r="L27" s="12">
        <f t="shared" si="5"/>
        <v>8</v>
      </c>
      <c r="M27" s="12">
        <f t="shared" si="5"/>
        <v>40</v>
      </c>
      <c r="N27" s="12">
        <f t="shared" si="5"/>
        <v>8</v>
      </c>
      <c r="O27" s="12">
        <f t="shared" si="5"/>
        <v>40</v>
      </c>
      <c r="P27" s="12">
        <f>H27+J27+L27+N27</f>
        <v>24</v>
      </c>
      <c r="Q27" s="12">
        <f>I27+K27+M27+O27</f>
        <v>120</v>
      </c>
    </row>
    <row r="28" spans="1:17" x14ac:dyDescent="0.25">
      <c r="A28" s="74" t="s">
        <v>48</v>
      </c>
      <c r="B28" s="75"/>
      <c r="C28" s="75"/>
      <c r="D28" s="75"/>
      <c r="E28" s="75"/>
      <c r="F28" s="75"/>
      <c r="G28" s="75"/>
      <c r="H28" s="75"/>
      <c r="I28" s="75"/>
      <c r="J28" s="75"/>
      <c r="K28" s="75"/>
      <c r="L28" s="75"/>
      <c r="M28" s="75"/>
      <c r="N28" s="75"/>
      <c r="O28" s="75"/>
      <c r="P28" s="75"/>
      <c r="Q28" s="76"/>
    </row>
    <row r="29" spans="1:17" x14ac:dyDescent="0.25">
      <c r="A29" s="3"/>
      <c r="B29" s="8" t="s">
        <v>49</v>
      </c>
      <c r="C29" s="3"/>
      <c r="D29" s="3" t="s">
        <v>50</v>
      </c>
      <c r="E29" s="5" t="s">
        <v>23</v>
      </c>
      <c r="F29" s="3" t="s">
        <v>24</v>
      </c>
      <c r="G29" s="3" t="s">
        <v>25</v>
      </c>
      <c r="H29" s="3">
        <v>2</v>
      </c>
      <c r="I29" s="3">
        <v>10</v>
      </c>
      <c r="J29" s="3"/>
      <c r="K29" s="3"/>
      <c r="L29" s="3"/>
      <c r="M29" s="3"/>
      <c r="N29" s="3"/>
      <c r="O29" s="3"/>
      <c r="P29" s="7">
        <f>H29+J29+L29+N29</f>
        <v>2</v>
      </c>
      <c r="Q29" s="3">
        <f>I29+K29+M29+O29</f>
        <v>10</v>
      </c>
    </row>
    <row r="30" spans="1:17" x14ac:dyDescent="0.25">
      <c r="A30" s="3"/>
      <c r="B30" s="8" t="s">
        <v>51</v>
      </c>
      <c r="C30" s="3"/>
      <c r="D30" s="3" t="s">
        <v>50</v>
      </c>
      <c r="E30" s="5" t="s">
        <v>23</v>
      </c>
      <c r="F30" s="3" t="s">
        <v>24</v>
      </c>
      <c r="G30" s="3" t="s">
        <v>25</v>
      </c>
      <c r="H30" s="3"/>
      <c r="I30" s="3"/>
      <c r="J30" s="3">
        <v>2</v>
      </c>
      <c r="K30" s="3">
        <v>10</v>
      </c>
      <c r="L30" s="3"/>
      <c r="M30" s="3"/>
      <c r="N30" s="3"/>
      <c r="O30" s="3"/>
      <c r="P30" s="7">
        <f t="shared" ref="P30:Q41" si="6">H30+J30+L30+N30</f>
        <v>2</v>
      </c>
      <c r="Q30" s="3">
        <f t="shared" si="6"/>
        <v>10</v>
      </c>
    </row>
    <row r="31" spans="1:17" x14ac:dyDescent="0.25">
      <c r="A31" s="3"/>
      <c r="B31" s="8" t="s">
        <v>52</v>
      </c>
      <c r="C31" s="3"/>
      <c r="D31" s="3" t="s">
        <v>50</v>
      </c>
      <c r="E31" s="5" t="s">
        <v>23</v>
      </c>
      <c r="F31" s="3" t="s">
        <v>24</v>
      </c>
      <c r="G31" s="3" t="s">
        <v>25</v>
      </c>
      <c r="H31" s="3"/>
      <c r="I31" s="3"/>
      <c r="J31" s="3"/>
      <c r="K31" s="3"/>
      <c r="L31" s="3">
        <v>2</v>
      </c>
      <c r="M31" s="3">
        <v>10</v>
      </c>
      <c r="N31" s="3"/>
      <c r="O31" s="3"/>
      <c r="P31" s="7">
        <f t="shared" si="6"/>
        <v>2</v>
      </c>
      <c r="Q31" s="3">
        <f t="shared" si="6"/>
        <v>10</v>
      </c>
    </row>
    <row r="32" spans="1:17" x14ac:dyDescent="0.25">
      <c r="A32" s="3"/>
      <c r="B32" s="8" t="s">
        <v>53</v>
      </c>
      <c r="C32" s="3"/>
      <c r="D32" s="3" t="s">
        <v>50</v>
      </c>
      <c r="E32" s="5" t="s">
        <v>23</v>
      </c>
      <c r="F32" s="3" t="s">
        <v>24</v>
      </c>
      <c r="G32" s="3" t="s">
        <v>25</v>
      </c>
      <c r="H32" s="3"/>
      <c r="I32" s="3"/>
      <c r="J32" s="3"/>
      <c r="K32" s="3"/>
      <c r="L32" s="3"/>
      <c r="M32" s="3"/>
      <c r="N32" s="3">
        <v>2</v>
      </c>
      <c r="O32" s="3">
        <v>10</v>
      </c>
      <c r="P32" s="7">
        <f t="shared" si="6"/>
        <v>2</v>
      </c>
      <c r="Q32" s="3">
        <f t="shared" si="6"/>
        <v>10</v>
      </c>
    </row>
    <row r="33" spans="1:17" x14ac:dyDescent="0.25">
      <c r="A33" s="3"/>
      <c r="B33" s="8" t="s">
        <v>54</v>
      </c>
      <c r="C33" s="3"/>
      <c r="D33" s="3" t="s">
        <v>55</v>
      </c>
      <c r="E33" s="5" t="s">
        <v>23</v>
      </c>
      <c r="F33" s="3" t="s">
        <v>24</v>
      </c>
      <c r="G33" s="3" t="s">
        <v>25</v>
      </c>
      <c r="H33" s="3">
        <v>3</v>
      </c>
      <c r="I33" s="3">
        <v>15</v>
      </c>
      <c r="J33" s="3"/>
      <c r="K33" s="3"/>
      <c r="L33" s="3"/>
      <c r="M33" s="3"/>
      <c r="N33" s="3"/>
      <c r="O33" s="3"/>
      <c r="P33" s="7">
        <f t="shared" si="6"/>
        <v>3</v>
      </c>
      <c r="Q33" s="3">
        <f t="shared" si="6"/>
        <v>15</v>
      </c>
    </row>
    <row r="34" spans="1:17" x14ac:dyDescent="0.25">
      <c r="A34" s="3"/>
      <c r="B34" s="8" t="s">
        <v>56</v>
      </c>
      <c r="C34" s="3"/>
      <c r="D34" s="3" t="s">
        <v>55</v>
      </c>
      <c r="E34" s="5" t="s">
        <v>23</v>
      </c>
      <c r="F34" s="3" t="s">
        <v>24</v>
      </c>
      <c r="G34" s="3" t="s">
        <v>25</v>
      </c>
      <c r="H34" s="3"/>
      <c r="I34" s="3"/>
      <c r="J34" s="3">
        <v>3</v>
      </c>
      <c r="K34" s="3">
        <v>15</v>
      </c>
      <c r="L34" s="3"/>
      <c r="M34" s="3"/>
      <c r="N34" s="3"/>
      <c r="O34" s="3"/>
      <c r="P34" s="7">
        <f t="shared" si="6"/>
        <v>3</v>
      </c>
      <c r="Q34" s="3">
        <f t="shared" si="6"/>
        <v>15</v>
      </c>
    </row>
    <row r="35" spans="1:17" x14ac:dyDescent="0.25">
      <c r="A35" s="3"/>
      <c r="B35" s="8" t="s">
        <v>57</v>
      </c>
      <c r="C35" s="3"/>
      <c r="D35" s="3" t="s">
        <v>55</v>
      </c>
      <c r="E35" s="5" t="s">
        <v>23</v>
      </c>
      <c r="F35" s="3" t="s">
        <v>24</v>
      </c>
      <c r="G35" s="3" t="s">
        <v>25</v>
      </c>
      <c r="H35" s="3"/>
      <c r="I35" s="3"/>
      <c r="J35" s="3"/>
      <c r="K35" s="3"/>
      <c r="L35" s="3">
        <v>3</v>
      </c>
      <c r="M35" s="3">
        <v>15</v>
      </c>
      <c r="N35" s="3"/>
      <c r="O35" s="3"/>
      <c r="P35" s="7">
        <f t="shared" si="6"/>
        <v>3</v>
      </c>
      <c r="Q35" s="3">
        <f t="shared" si="6"/>
        <v>15</v>
      </c>
    </row>
    <row r="36" spans="1:17" x14ac:dyDescent="0.25">
      <c r="A36" s="3"/>
      <c r="B36" s="8" t="s">
        <v>58</v>
      </c>
      <c r="C36" s="3"/>
      <c r="D36" s="3" t="s">
        <v>55</v>
      </c>
      <c r="E36" s="5" t="s">
        <v>23</v>
      </c>
      <c r="F36" s="3" t="s">
        <v>24</v>
      </c>
      <c r="G36" s="3" t="s">
        <v>25</v>
      </c>
      <c r="H36" s="3"/>
      <c r="I36" s="3"/>
      <c r="J36" s="3"/>
      <c r="K36" s="3"/>
      <c r="L36" s="3"/>
      <c r="M36" s="3"/>
      <c r="N36" s="3">
        <v>3</v>
      </c>
      <c r="O36" s="3">
        <v>15</v>
      </c>
      <c r="P36" s="7">
        <f t="shared" si="6"/>
        <v>3</v>
      </c>
      <c r="Q36" s="3">
        <f t="shared" si="6"/>
        <v>15</v>
      </c>
    </row>
    <row r="37" spans="1:17" x14ac:dyDescent="0.25">
      <c r="A37" s="3"/>
      <c r="B37" s="8" t="s">
        <v>59</v>
      </c>
      <c r="C37" s="3"/>
      <c r="D37" s="3" t="s">
        <v>50</v>
      </c>
      <c r="E37" s="5" t="s">
        <v>23</v>
      </c>
      <c r="F37" s="3" t="s">
        <v>24</v>
      </c>
      <c r="G37" s="3" t="s">
        <v>25</v>
      </c>
      <c r="H37" s="3">
        <v>4</v>
      </c>
      <c r="I37" s="3">
        <v>20</v>
      </c>
      <c r="J37" s="3"/>
      <c r="K37" s="3"/>
      <c r="L37" s="3"/>
      <c r="M37" s="3"/>
      <c r="N37" s="3"/>
      <c r="O37" s="3"/>
      <c r="P37" s="7">
        <f t="shared" si="6"/>
        <v>4</v>
      </c>
      <c r="Q37" s="3">
        <f t="shared" si="6"/>
        <v>20</v>
      </c>
    </row>
    <row r="38" spans="1:17" x14ac:dyDescent="0.25">
      <c r="A38" s="3"/>
      <c r="B38" s="8" t="s">
        <v>60</v>
      </c>
      <c r="C38" s="3"/>
      <c r="D38" s="3" t="s">
        <v>50</v>
      </c>
      <c r="E38" s="5" t="s">
        <v>23</v>
      </c>
      <c r="F38" s="3" t="s">
        <v>24</v>
      </c>
      <c r="G38" s="3" t="s">
        <v>25</v>
      </c>
      <c r="H38" s="3"/>
      <c r="I38" s="3"/>
      <c r="J38" s="3">
        <v>4</v>
      </c>
      <c r="K38" s="3">
        <v>20</v>
      </c>
      <c r="L38" s="3"/>
      <c r="M38" s="3"/>
      <c r="N38" s="3"/>
      <c r="O38" s="3"/>
      <c r="P38" s="7">
        <f t="shared" si="6"/>
        <v>4</v>
      </c>
      <c r="Q38" s="3">
        <f t="shared" si="6"/>
        <v>20</v>
      </c>
    </row>
    <row r="39" spans="1:17" x14ac:dyDescent="0.25">
      <c r="A39" s="3"/>
      <c r="B39" s="8" t="s">
        <v>61</v>
      </c>
      <c r="C39" s="3"/>
      <c r="D39" s="3" t="s">
        <v>50</v>
      </c>
      <c r="E39" s="5" t="s">
        <v>23</v>
      </c>
      <c r="F39" s="3" t="s">
        <v>24</v>
      </c>
      <c r="G39" s="3" t="s">
        <v>25</v>
      </c>
      <c r="H39" s="3"/>
      <c r="I39" s="3"/>
      <c r="J39" s="3"/>
      <c r="K39" s="3"/>
      <c r="L39" s="3">
        <v>4</v>
      </c>
      <c r="M39" s="3">
        <v>20</v>
      </c>
      <c r="N39" s="3"/>
      <c r="O39" s="3"/>
      <c r="P39" s="7">
        <f t="shared" si="6"/>
        <v>4</v>
      </c>
      <c r="Q39" s="3">
        <f t="shared" si="6"/>
        <v>20</v>
      </c>
    </row>
    <row r="40" spans="1:17" x14ac:dyDescent="0.25">
      <c r="A40" s="3"/>
      <c r="B40" s="8" t="s">
        <v>62</v>
      </c>
      <c r="C40" s="3"/>
      <c r="D40" s="3" t="s">
        <v>50</v>
      </c>
      <c r="E40" s="5" t="s">
        <v>23</v>
      </c>
      <c r="F40" s="3" t="s">
        <v>24</v>
      </c>
      <c r="G40" s="3" t="s">
        <v>25</v>
      </c>
      <c r="H40" s="3"/>
      <c r="I40" s="3"/>
      <c r="J40" s="3"/>
      <c r="K40" s="3"/>
      <c r="L40" s="3"/>
      <c r="M40" s="3"/>
      <c r="N40" s="3">
        <v>4</v>
      </c>
      <c r="O40" s="3">
        <v>20</v>
      </c>
      <c r="P40" s="7">
        <f t="shared" si="6"/>
        <v>4</v>
      </c>
      <c r="Q40" s="3">
        <f t="shared" si="6"/>
        <v>20</v>
      </c>
    </row>
    <row r="41" spans="1:17" x14ac:dyDescent="0.25">
      <c r="A41" s="9"/>
      <c r="B41" s="10" t="s">
        <v>29</v>
      </c>
      <c r="C41" s="10"/>
      <c r="D41" s="10"/>
      <c r="E41" s="11"/>
      <c r="F41" s="10"/>
      <c r="G41" s="10"/>
      <c r="H41" s="12">
        <f t="shared" ref="H41:O41" si="7">SUM(H29:H40)</f>
        <v>9</v>
      </c>
      <c r="I41" s="12">
        <f t="shared" si="7"/>
        <v>45</v>
      </c>
      <c r="J41" s="12">
        <f t="shared" si="7"/>
        <v>9</v>
      </c>
      <c r="K41" s="12">
        <f t="shared" si="7"/>
        <v>45</v>
      </c>
      <c r="L41" s="12">
        <f t="shared" si="7"/>
        <v>9</v>
      </c>
      <c r="M41" s="12">
        <f t="shared" si="7"/>
        <v>45</v>
      </c>
      <c r="N41" s="12">
        <f t="shared" si="7"/>
        <v>9</v>
      </c>
      <c r="O41" s="12">
        <f t="shared" si="7"/>
        <v>45</v>
      </c>
      <c r="P41" s="12">
        <f>H41+J41+L41+N41</f>
        <v>36</v>
      </c>
      <c r="Q41" s="12">
        <f t="shared" si="6"/>
        <v>180</v>
      </c>
    </row>
    <row r="42" spans="1:17" x14ac:dyDescent="0.25">
      <c r="A42" s="74" t="s">
        <v>63</v>
      </c>
      <c r="B42" s="75"/>
      <c r="C42" s="75"/>
      <c r="D42" s="75"/>
      <c r="E42" s="75"/>
      <c r="F42" s="75"/>
      <c r="G42" s="75"/>
      <c r="H42" s="75"/>
      <c r="I42" s="75"/>
      <c r="J42" s="75"/>
      <c r="K42" s="75"/>
      <c r="L42" s="75"/>
      <c r="M42" s="75"/>
      <c r="N42" s="75"/>
      <c r="O42" s="75"/>
      <c r="P42" s="75"/>
      <c r="Q42" s="76"/>
    </row>
    <row r="43" spans="1:17" x14ac:dyDescent="0.25">
      <c r="A43" s="3"/>
      <c r="B43" s="8" t="s">
        <v>64</v>
      </c>
      <c r="C43" s="3"/>
      <c r="D43" s="3" t="s">
        <v>55</v>
      </c>
      <c r="E43" s="5" t="s">
        <v>23</v>
      </c>
      <c r="F43" s="3" t="s">
        <v>24</v>
      </c>
      <c r="G43" s="3" t="s">
        <v>25</v>
      </c>
      <c r="H43" s="3">
        <v>2</v>
      </c>
      <c r="I43" s="3">
        <v>10</v>
      </c>
      <c r="J43" s="3"/>
      <c r="K43" s="3"/>
      <c r="L43" s="3"/>
      <c r="M43" s="3"/>
      <c r="N43" s="3"/>
      <c r="O43" s="3"/>
      <c r="P43" s="7">
        <f>H43+J43+L43+N43</f>
        <v>2</v>
      </c>
      <c r="Q43" s="3">
        <f>I43+K43+M43+O43</f>
        <v>10</v>
      </c>
    </row>
    <row r="44" spans="1:17" x14ac:dyDescent="0.25">
      <c r="A44" s="3"/>
      <c r="B44" s="8" t="s">
        <v>65</v>
      </c>
      <c r="C44" s="3"/>
      <c r="D44" s="3" t="s">
        <v>55</v>
      </c>
      <c r="E44" s="5" t="s">
        <v>23</v>
      </c>
      <c r="F44" s="3" t="s">
        <v>24</v>
      </c>
      <c r="G44" s="3" t="s">
        <v>25</v>
      </c>
      <c r="H44" s="3"/>
      <c r="I44" s="3"/>
      <c r="J44" s="3">
        <v>2</v>
      </c>
      <c r="K44" s="3">
        <v>10</v>
      </c>
      <c r="L44" s="3"/>
      <c r="M44" s="3"/>
      <c r="N44" s="3"/>
      <c r="O44" s="3"/>
      <c r="P44" s="7">
        <f t="shared" ref="P44:Q51" si="8">H44+J44+L44+N44</f>
        <v>2</v>
      </c>
      <c r="Q44" s="3">
        <f t="shared" si="8"/>
        <v>10</v>
      </c>
    </row>
    <row r="45" spans="1:17" x14ac:dyDescent="0.25">
      <c r="A45" s="3"/>
      <c r="B45" s="8" t="s">
        <v>66</v>
      </c>
      <c r="C45" s="3"/>
      <c r="D45" s="3" t="s">
        <v>55</v>
      </c>
      <c r="E45" s="5" t="s">
        <v>23</v>
      </c>
      <c r="F45" s="3" t="s">
        <v>24</v>
      </c>
      <c r="G45" s="3" t="s">
        <v>25</v>
      </c>
      <c r="H45" s="3"/>
      <c r="I45" s="3"/>
      <c r="J45" s="3"/>
      <c r="K45" s="3"/>
      <c r="L45" s="3">
        <v>2</v>
      </c>
      <c r="M45" s="3">
        <v>10</v>
      </c>
      <c r="N45" s="3"/>
      <c r="O45" s="3"/>
      <c r="P45" s="7">
        <f t="shared" si="8"/>
        <v>2</v>
      </c>
      <c r="Q45" s="3">
        <f t="shared" si="8"/>
        <v>10</v>
      </c>
    </row>
    <row r="46" spans="1:17" x14ac:dyDescent="0.25">
      <c r="A46" s="3"/>
      <c r="B46" s="8" t="s">
        <v>67</v>
      </c>
      <c r="C46" s="3"/>
      <c r="D46" s="3" t="s">
        <v>55</v>
      </c>
      <c r="E46" s="5" t="s">
        <v>23</v>
      </c>
      <c r="F46" s="3" t="s">
        <v>24</v>
      </c>
      <c r="G46" s="3" t="s">
        <v>25</v>
      </c>
      <c r="H46" s="3"/>
      <c r="I46" s="3"/>
      <c r="J46" s="3"/>
      <c r="K46" s="3"/>
      <c r="L46" s="3"/>
      <c r="M46" s="3"/>
      <c r="N46" s="3">
        <v>2</v>
      </c>
      <c r="O46" s="3">
        <v>10</v>
      </c>
      <c r="P46" s="7">
        <f t="shared" si="8"/>
        <v>2</v>
      </c>
      <c r="Q46" s="3">
        <f t="shared" si="8"/>
        <v>10</v>
      </c>
    </row>
    <row r="47" spans="1:17" x14ac:dyDescent="0.25">
      <c r="A47" s="3"/>
      <c r="B47" s="8" t="s">
        <v>68</v>
      </c>
      <c r="C47" s="3"/>
      <c r="D47" s="3" t="s">
        <v>32</v>
      </c>
      <c r="E47" s="5" t="s">
        <v>23</v>
      </c>
      <c r="F47" s="3" t="s">
        <v>24</v>
      </c>
      <c r="G47" s="3" t="s">
        <v>25</v>
      </c>
      <c r="H47" s="3">
        <v>2</v>
      </c>
      <c r="I47" s="3">
        <v>10</v>
      </c>
      <c r="J47" s="3"/>
      <c r="K47" s="3"/>
      <c r="L47" s="3"/>
      <c r="M47" s="3"/>
      <c r="N47" s="3"/>
      <c r="O47" s="3"/>
      <c r="P47" s="7">
        <f t="shared" si="8"/>
        <v>2</v>
      </c>
      <c r="Q47" s="3">
        <f t="shared" si="8"/>
        <v>10</v>
      </c>
    </row>
    <row r="48" spans="1:17" x14ac:dyDescent="0.25">
      <c r="A48" s="3"/>
      <c r="B48" s="8" t="s">
        <v>69</v>
      </c>
      <c r="C48" s="3"/>
      <c r="D48" s="3" t="s">
        <v>32</v>
      </c>
      <c r="E48" s="5" t="s">
        <v>23</v>
      </c>
      <c r="F48" s="3" t="s">
        <v>24</v>
      </c>
      <c r="G48" s="3" t="s">
        <v>25</v>
      </c>
      <c r="H48" s="3"/>
      <c r="I48" s="3"/>
      <c r="J48" s="3">
        <v>2</v>
      </c>
      <c r="K48" s="3">
        <v>10</v>
      </c>
      <c r="L48" s="3"/>
      <c r="M48" s="3"/>
      <c r="N48" s="3"/>
      <c r="O48" s="3"/>
      <c r="P48" s="7">
        <f t="shared" si="8"/>
        <v>2</v>
      </c>
      <c r="Q48" s="3">
        <f t="shared" si="8"/>
        <v>10</v>
      </c>
    </row>
    <row r="49" spans="1:17" ht="36.6" customHeight="1" x14ac:dyDescent="0.25">
      <c r="A49" s="13"/>
      <c r="B49" s="14" t="s">
        <v>70</v>
      </c>
      <c r="C49" s="3"/>
      <c r="D49" s="15"/>
      <c r="E49" s="5" t="s">
        <v>23</v>
      </c>
      <c r="F49" s="13"/>
      <c r="G49" s="3" t="s">
        <v>71</v>
      </c>
      <c r="H49" s="3"/>
      <c r="I49" s="3"/>
      <c r="J49" s="3"/>
      <c r="K49" s="3"/>
      <c r="L49" s="3"/>
      <c r="M49" s="3"/>
      <c r="N49" s="3"/>
      <c r="O49" s="3"/>
      <c r="P49" s="7">
        <f t="shared" si="8"/>
        <v>0</v>
      </c>
      <c r="Q49" s="3">
        <f t="shared" si="8"/>
        <v>0</v>
      </c>
    </row>
    <row r="50" spans="1:17" x14ac:dyDescent="0.25">
      <c r="A50" s="9"/>
      <c r="B50" s="10" t="s">
        <v>29</v>
      </c>
      <c r="C50" s="10"/>
      <c r="D50" s="10"/>
      <c r="E50" s="11"/>
      <c r="F50" s="10"/>
      <c r="G50" s="10"/>
      <c r="H50" s="12">
        <f t="shared" ref="H50:O50" si="9">SUM(H43:H49)</f>
        <v>4</v>
      </c>
      <c r="I50" s="12">
        <f t="shared" si="9"/>
        <v>20</v>
      </c>
      <c r="J50" s="12">
        <f t="shared" si="9"/>
        <v>4</v>
      </c>
      <c r="K50" s="12">
        <f t="shared" si="9"/>
        <v>20</v>
      </c>
      <c r="L50" s="12">
        <f t="shared" si="9"/>
        <v>2</v>
      </c>
      <c r="M50" s="12">
        <f t="shared" si="9"/>
        <v>10</v>
      </c>
      <c r="N50" s="12">
        <f t="shared" si="9"/>
        <v>2</v>
      </c>
      <c r="O50" s="12">
        <f t="shared" si="9"/>
        <v>10</v>
      </c>
      <c r="P50" s="12">
        <f>H50+J50+L50+N50</f>
        <v>12</v>
      </c>
      <c r="Q50" s="12">
        <f t="shared" si="8"/>
        <v>60</v>
      </c>
    </row>
    <row r="51" spans="1:17" x14ac:dyDescent="0.25">
      <c r="A51" s="16"/>
      <c r="B51" s="17" t="s">
        <v>72</v>
      </c>
      <c r="C51" s="17"/>
      <c r="D51" s="17"/>
      <c r="E51" s="18"/>
      <c r="F51" s="17"/>
      <c r="G51" s="17"/>
      <c r="H51" s="19">
        <f t="shared" ref="H51:O51" si="10">H10+H19+H27+H41+H50</f>
        <v>25</v>
      </c>
      <c r="I51" s="19">
        <f t="shared" si="10"/>
        <v>125</v>
      </c>
      <c r="J51" s="19">
        <f t="shared" si="10"/>
        <v>23</v>
      </c>
      <c r="K51" s="19">
        <f t="shared" si="10"/>
        <v>115</v>
      </c>
      <c r="L51" s="19">
        <f t="shared" si="10"/>
        <v>23</v>
      </c>
      <c r="M51" s="19">
        <f t="shared" si="10"/>
        <v>115</v>
      </c>
      <c r="N51" s="19">
        <f t="shared" si="10"/>
        <v>25</v>
      </c>
      <c r="O51" s="19">
        <f t="shared" si="10"/>
        <v>125</v>
      </c>
      <c r="P51" s="19">
        <f>H51+J51+L51+N51</f>
        <v>96</v>
      </c>
      <c r="Q51" s="19">
        <f t="shared" si="8"/>
        <v>480</v>
      </c>
    </row>
    <row r="52" spans="1:17" x14ac:dyDescent="0.25">
      <c r="A52" s="74" t="s">
        <v>73</v>
      </c>
      <c r="B52" s="75"/>
      <c r="C52" s="75"/>
      <c r="D52" s="75"/>
      <c r="E52" s="75"/>
      <c r="F52" s="75"/>
      <c r="G52" s="75"/>
      <c r="H52" s="75"/>
      <c r="I52" s="75"/>
      <c r="J52" s="75"/>
      <c r="K52" s="75"/>
      <c r="L52" s="75"/>
      <c r="M52" s="75"/>
      <c r="N52" s="75"/>
      <c r="O52" s="75"/>
      <c r="P52" s="75"/>
      <c r="Q52" s="76"/>
    </row>
    <row r="53" spans="1:17" x14ac:dyDescent="0.25">
      <c r="A53" s="13"/>
      <c r="B53" s="20" t="s">
        <v>74</v>
      </c>
      <c r="C53" s="60"/>
      <c r="D53" s="13"/>
      <c r="E53" s="5" t="s">
        <v>75</v>
      </c>
      <c r="F53" s="13"/>
      <c r="G53" s="60"/>
      <c r="H53" s="3">
        <v>2</v>
      </c>
      <c r="I53" s="3">
        <v>10</v>
      </c>
      <c r="J53" s="3">
        <v>2</v>
      </c>
      <c r="K53" s="3">
        <v>10</v>
      </c>
      <c r="L53" s="3"/>
      <c r="M53" s="3"/>
      <c r="N53" s="3"/>
      <c r="O53" s="3"/>
      <c r="P53" s="7">
        <f>H53+J53+L53+N53</f>
        <v>4</v>
      </c>
      <c r="Q53" s="3">
        <f>I53+K53+M53+O53</f>
        <v>20</v>
      </c>
    </row>
    <row r="54" spans="1:17" x14ac:dyDescent="0.25">
      <c r="A54" s="9"/>
      <c r="B54" s="10" t="s">
        <v>29</v>
      </c>
      <c r="C54" s="10"/>
      <c r="D54" s="10"/>
      <c r="E54" s="11"/>
      <c r="F54" s="10"/>
      <c r="G54" s="10"/>
      <c r="H54" s="12">
        <f t="shared" ref="H54:O54" si="11">SUM(H53)</f>
        <v>2</v>
      </c>
      <c r="I54" s="12">
        <f t="shared" si="11"/>
        <v>10</v>
      </c>
      <c r="J54" s="12">
        <f t="shared" si="11"/>
        <v>2</v>
      </c>
      <c r="K54" s="12">
        <f t="shared" si="11"/>
        <v>10</v>
      </c>
      <c r="L54" s="12">
        <f t="shared" si="11"/>
        <v>0</v>
      </c>
      <c r="M54" s="12">
        <f t="shared" si="11"/>
        <v>0</v>
      </c>
      <c r="N54" s="12">
        <f t="shared" si="11"/>
        <v>0</v>
      </c>
      <c r="O54" s="12">
        <f t="shared" si="11"/>
        <v>0</v>
      </c>
      <c r="P54" s="35">
        <f>H54+J54+L54+N54</f>
        <v>4</v>
      </c>
      <c r="Q54" s="12">
        <f>I54+K54+M54+O54</f>
        <v>20</v>
      </c>
    </row>
    <row r="55" spans="1:17" x14ac:dyDescent="0.25">
      <c r="A55" s="74" t="s">
        <v>76</v>
      </c>
      <c r="B55" s="75"/>
      <c r="C55" s="75"/>
      <c r="D55" s="75"/>
      <c r="E55" s="75"/>
      <c r="F55" s="75"/>
      <c r="G55" s="75"/>
      <c r="H55" s="75"/>
      <c r="I55" s="75"/>
      <c r="J55" s="75"/>
      <c r="K55" s="75"/>
      <c r="L55" s="75"/>
      <c r="M55" s="75"/>
      <c r="N55" s="75"/>
      <c r="O55" s="75"/>
      <c r="P55" s="75"/>
      <c r="Q55" s="76"/>
    </row>
    <row r="56" spans="1:17" ht="28.5" x14ac:dyDescent="0.25">
      <c r="A56" s="3"/>
      <c r="B56" s="8" t="s">
        <v>77</v>
      </c>
      <c r="C56" s="3"/>
      <c r="D56" s="61" t="s">
        <v>126</v>
      </c>
      <c r="E56" s="5" t="s">
        <v>79</v>
      </c>
      <c r="F56" s="3" t="s">
        <v>24</v>
      </c>
      <c r="G56" s="3" t="s">
        <v>25</v>
      </c>
      <c r="H56" s="3"/>
      <c r="I56" s="3"/>
      <c r="J56" s="3">
        <v>2</v>
      </c>
      <c r="K56" s="3">
        <v>10</v>
      </c>
      <c r="L56" s="3"/>
      <c r="M56" s="3"/>
      <c r="N56" s="3"/>
      <c r="O56" s="3"/>
      <c r="P56" s="7">
        <f>H56+J56+L56+N56</f>
        <v>2</v>
      </c>
      <c r="Q56" s="3">
        <f>I56+K56+M56+O56</f>
        <v>10</v>
      </c>
    </row>
    <row r="57" spans="1:17" ht="28.5" x14ac:dyDescent="0.25">
      <c r="A57" s="3"/>
      <c r="B57" s="8" t="s">
        <v>80</v>
      </c>
      <c r="C57" s="3"/>
      <c r="D57" s="61" t="s">
        <v>126</v>
      </c>
      <c r="E57" s="5" t="s">
        <v>79</v>
      </c>
      <c r="F57" s="3" t="s">
        <v>24</v>
      </c>
      <c r="G57" s="3" t="s">
        <v>25</v>
      </c>
      <c r="H57" s="3"/>
      <c r="I57" s="3"/>
      <c r="J57" s="3"/>
      <c r="K57" s="3"/>
      <c r="L57" s="3">
        <v>2</v>
      </c>
      <c r="M57" s="3">
        <v>10</v>
      </c>
      <c r="N57" s="3"/>
      <c r="O57" s="3"/>
      <c r="P57" s="7">
        <f t="shared" ref="P57:P59" si="12">H57+J57+L57+N57</f>
        <v>2</v>
      </c>
      <c r="Q57" s="3">
        <f>I57+K57+M57+O57</f>
        <v>10</v>
      </c>
    </row>
    <row r="58" spans="1:17" ht="28.5" x14ac:dyDescent="0.25">
      <c r="A58" s="3"/>
      <c r="B58" s="8" t="s">
        <v>81</v>
      </c>
      <c r="C58" s="3"/>
      <c r="D58" s="61" t="s">
        <v>126</v>
      </c>
      <c r="E58" s="5" t="s">
        <v>79</v>
      </c>
      <c r="F58" s="3" t="s">
        <v>82</v>
      </c>
      <c r="G58" s="3" t="s">
        <v>83</v>
      </c>
      <c r="H58" s="3"/>
      <c r="I58" s="3"/>
      <c r="J58" s="3"/>
      <c r="K58" s="3"/>
      <c r="L58" s="3"/>
      <c r="M58" s="3"/>
      <c r="N58" s="3">
        <v>2</v>
      </c>
      <c r="O58" s="3">
        <v>10</v>
      </c>
      <c r="P58" s="7">
        <f t="shared" si="12"/>
        <v>2</v>
      </c>
      <c r="Q58" s="3">
        <f>I58+K58+M58+O58</f>
        <v>10</v>
      </c>
    </row>
    <row r="59" spans="1:17" x14ac:dyDescent="0.25">
      <c r="A59" s="9"/>
      <c r="B59" s="10" t="s">
        <v>29</v>
      </c>
      <c r="C59" s="10"/>
      <c r="D59" s="10"/>
      <c r="E59" s="11"/>
      <c r="F59" s="10"/>
      <c r="G59" s="10"/>
      <c r="H59" s="12">
        <f t="shared" ref="H59:O59" si="13">SUM(H56:H58)</f>
        <v>0</v>
      </c>
      <c r="I59" s="12">
        <f t="shared" si="13"/>
        <v>0</v>
      </c>
      <c r="J59" s="12">
        <f t="shared" si="13"/>
        <v>2</v>
      </c>
      <c r="K59" s="12">
        <f t="shared" si="13"/>
        <v>10</v>
      </c>
      <c r="L59" s="12">
        <f t="shared" si="13"/>
        <v>2</v>
      </c>
      <c r="M59" s="12">
        <f t="shared" si="13"/>
        <v>10</v>
      </c>
      <c r="N59" s="12">
        <f t="shared" si="13"/>
        <v>2</v>
      </c>
      <c r="O59" s="12">
        <f t="shared" si="13"/>
        <v>10</v>
      </c>
      <c r="P59" s="12">
        <f t="shared" si="12"/>
        <v>6</v>
      </c>
      <c r="Q59" s="12">
        <f>I59+K59+M59+O59</f>
        <v>30</v>
      </c>
    </row>
    <row r="60" spans="1:17" x14ac:dyDescent="0.25">
      <c r="A60" s="21"/>
      <c r="B60" s="22" t="s">
        <v>84</v>
      </c>
      <c r="C60" s="22"/>
      <c r="D60" s="22"/>
      <c r="E60" s="23"/>
      <c r="F60" s="22"/>
      <c r="G60" s="22"/>
      <c r="H60" s="22"/>
      <c r="I60" s="22"/>
      <c r="J60" s="22"/>
      <c r="K60" s="22"/>
      <c r="L60" s="22"/>
      <c r="M60" s="22"/>
      <c r="N60" s="22"/>
      <c r="O60" s="22"/>
      <c r="P60" s="37">
        <v>14</v>
      </c>
      <c r="Q60" s="24"/>
    </row>
    <row r="61" spans="1:17" x14ac:dyDescent="0.25">
      <c r="A61" s="9"/>
      <c r="B61" s="10" t="s">
        <v>119</v>
      </c>
      <c r="C61" s="10"/>
      <c r="D61" s="10"/>
      <c r="E61" s="11"/>
      <c r="F61" s="10"/>
      <c r="G61" s="10"/>
      <c r="H61" s="12">
        <f t="shared" ref="H61:M61" si="14">SUM(H59,H54,H51)</f>
        <v>27</v>
      </c>
      <c r="I61" s="12">
        <f t="shared" si="14"/>
        <v>135</v>
      </c>
      <c r="J61" s="12">
        <f t="shared" si="14"/>
        <v>27</v>
      </c>
      <c r="K61" s="12">
        <f t="shared" si="14"/>
        <v>135</v>
      </c>
      <c r="L61" s="12">
        <f t="shared" si="14"/>
        <v>25</v>
      </c>
      <c r="M61" s="12">
        <f t="shared" si="14"/>
        <v>125</v>
      </c>
      <c r="N61" s="12">
        <f>SUM(N51,N54,N59)</f>
        <v>27</v>
      </c>
      <c r="O61" s="12">
        <f>SUM(O59,O54,O51)</f>
        <v>135</v>
      </c>
      <c r="P61" s="12">
        <f>SUM(P60,P59,P54,P51)</f>
        <v>120</v>
      </c>
      <c r="Q61" s="12">
        <f>SUM(Q59,Q54,Q51)</f>
        <v>530</v>
      </c>
    </row>
    <row r="62" spans="1:17" x14ac:dyDescent="0.25">
      <c r="A62" s="25"/>
      <c r="B62" s="25"/>
      <c r="C62" s="25"/>
      <c r="D62" s="25"/>
      <c r="E62" s="26"/>
      <c r="F62" s="25"/>
      <c r="G62" s="25"/>
      <c r="H62" s="25"/>
      <c r="I62" s="25"/>
      <c r="J62" s="25"/>
      <c r="K62" s="25"/>
      <c r="L62" s="25"/>
      <c r="M62" s="25"/>
      <c r="N62" s="25"/>
      <c r="O62" s="25"/>
      <c r="P62" s="27"/>
      <c r="Q62" s="27"/>
    </row>
    <row r="63" spans="1:17" x14ac:dyDescent="0.25">
      <c r="A63" s="25"/>
      <c r="B63" s="25"/>
      <c r="C63" s="25"/>
      <c r="D63" s="25"/>
      <c r="E63" s="26"/>
      <c r="F63" s="25"/>
      <c r="G63" s="25"/>
      <c r="H63" s="25"/>
      <c r="I63" s="25"/>
      <c r="J63" s="25"/>
      <c r="K63" s="25"/>
      <c r="L63" s="25"/>
      <c r="M63" s="25"/>
      <c r="N63" s="25"/>
      <c r="O63" s="25"/>
      <c r="P63" s="27"/>
      <c r="Q63" s="27"/>
    </row>
    <row r="64" spans="1:17" x14ac:dyDescent="0.25">
      <c r="A64" s="25"/>
      <c r="B64" s="25"/>
      <c r="C64" s="25"/>
      <c r="D64" s="25"/>
      <c r="E64" s="26"/>
      <c r="F64" s="25"/>
      <c r="G64" s="25"/>
      <c r="H64" s="25"/>
      <c r="I64" s="25"/>
      <c r="J64" s="25"/>
      <c r="K64" s="25"/>
      <c r="L64" s="25"/>
      <c r="M64" s="25"/>
      <c r="N64" s="25"/>
      <c r="O64" s="25"/>
      <c r="P64" s="27"/>
      <c r="Q64" s="27"/>
    </row>
    <row r="65" spans="1:17" ht="49.9" customHeight="1" x14ac:dyDescent="0.25">
      <c r="A65" s="71" t="s">
        <v>85</v>
      </c>
      <c r="B65" s="72"/>
      <c r="C65" s="72"/>
      <c r="D65" s="72"/>
      <c r="E65" s="72"/>
      <c r="F65" s="72"/>
      <c r="G65" s="72"/>
      <c r="H65" s="72"/>
      <c r="I65" s="72"/>
      <c r="J65" s="72"/>
      <c r="K65" s="72"/>
      <c r="L65" s="72"/>
      <c r="M65" s="72"/>
      <c r="N65" s="72"/>
      <c r="O65" s="72"/>
      <c r="P65" s="72"/>
      <c r="Q65" s="73"/>
    </row>
    <row r="66" spans="1:17" x14ac:dyDescent="0.25">
      <c r="A66" s="28"/>
      <c r="B66" s="8" t="s">
        <v>86</v>
      </c>
      <c r="C66" s="28"/>
      <c r="D66" s="28" t="s">
        <v>87</v>
      </c>
      <c r="E66" s="29" t="s">
        <v>75</v>
      </c>
      <c r="F66" s="28" t="s">
        <v>82</v>
      </c>
      <c r="G66" s="28" t="s">
        <v>83</v>
      </c>
      <c r="H66" s="28">
        <v>2</v>
      </c>
      <c r="I66" s="28">
        <v>10</v>
      </c>
      <c r="J66" s="28"/>
      <c r="K66" s="28"/>
      <c r="L66" s="28"/>
      <c r="M66" s="28"/>
      <c r="N66" s="28"/>
      <c r="O66" s="28"/>
      <c r="P66" s="31">
        <f t="shared" ref="P66:Q72" si="15">H66+J66+L66+N66</f>
        <v>2</v>
      </c>
      <c r="Q66" s="28">
        <f t="shared" si="15"/>
        <v>10</v>
      </c>
    </row>
    <row r="67" spans="1:17" x14ac:dyDescent="0.25">
      <c r="A67" s="28"/>
      <c r="B67" s="8" t="s">
        <v>88</v>
      </c>
      <c r="C67" s="28"/>
      <c r="D67" s="28" t="s">
        <v>87</v>
      </c>
      <c r="E67" s="29" t="s">
        <v>75</v>
      </c>
      <c r="F67" s="28" t="s">
        <v>24</v>
      </c>
      <c r="G67" s="28" t="s">
        <v>25</v>
      </c>
      <c r="H67" s="28"/>
      <c r="I67" s="28"/>
      <c r="J67" s="28"/>
      <c r="K67" s="28"/>
      <c r="L67" s="28">
        <v>2</v>
      </c>
      <c r="M67" s="28">
        <v>10</v>
      </c>
      <c r="N67" s="28"/>
      <c r="O67" s="28"/>
      <c r="P67" s="31">
        <f t="shared" si="15"/>
        <v>2</v>
      </c>
      <c r="Q67" s="28">
        <f t="shared" si="15"/>
        <v>10</v>
      </c>
    </row>
    <row r="68" spans="1:17" x14ac:dyDescent="0.25">
      <c r="A68" s="28"/>
      <c r="B68" s="8" t="s">
        <v>89</v>
      </c>
      <c r="C68" s="28"/>
      <c r="D68" s="28" t="s">
        <v>87</v>
      </c>
      <c r="E68" s="29" t="s">
        <v>75</v>
      </c>
      <c r="F68" s="28" t="s">
        <v>24</v>
      </c>
      <c r="G68" s="28" t="s">
        <v>25</v>
      </c>
      <c r="H68" s="28"/>
      <c r="I68" s="28"/>
      <c r="J68" s="28"/>
      <c r="K68" s="28"/>
      <c r="L68" s="28"/>
      <c r="M68" s="28"/>
      <c r="N68" s="28">
        <v>2</v>
      </c>
      <c r="O68" s="28">
        <v>10</v>
      </c>
      <c r="P68" s="31">
        <f t="shared" si="15"/>
        <v>2</v>
      </c>
      <c r="Q68" s="28">
        <f t="shared" si="15"/>
        <v>10</v>
      </c>
    </row>
    <row r="69" spans="1:17" x14ac:dyDescent="0.25">
      <c r="A69" s="28"/>
      <c r="B69" s="8" t="s">
        <v>90</v>
      </c>
      <c r="C69" s="28"/>
      <c r="D69" s="28" t="s">
        <v>87</v>
      </c>
      <c r="E69" s="29" t="s">
        <v>75</v>
      </c>
      <c r="F69" s="28" t="s">
        <v>24</v>
      </c>
      <c r="G69" s="28" t="s">
        <v>25</v>
      </c>
      <c r="H69" s="28"/>
      <c r="I69" s="28"/>
      <c r="J69" s="28">
        <v>2</v>
      </c>
      <c r="K69" s="28">
        <v>10</v>
      </c>
      <c r="L69" s="28"/>
      <c r="M69" s="28"/>
      <c r="N69" s="28"/>
      <c r="O69" s="28"/>
      <c r="P69" s="31">
        <f t="shared" si="15"/>
        <v>2</v>
      </c>
      <c r="Q69" s="28">
        <f t="shared" si="15"/>
        <v>10</v>
      </c>
    </row>
    <row r="70" spans="1:17" x14ac:dyDescent="0.25">
      <c r="A70" s="28"/>
      <c r="B70" s="8" t="s">
        <v>91</v>
      </c>
      <c r="C70" s="28"/>
      <c r="D70" s="28" t="s">
        <v>87</v>
      </c>
      <c r="E70" s="29" t="s">
        <v>75</v>
      </c>
      <c r="F70" s="28" t="s">
        <v>82</v>
      </c>
      <c r="G70" s="28" t="s">
        <v>83</v>
      </c>
      <c r="H70" s="28"/>
      <c r="I70" s="28"/>
      <c r="J70" s="28"/>
      <c r="K70" s="28"/>
      <c r="L70" s="28">
        <v>2</v>
      </c>
      <c r="M70" s="28">
        <v>10</v>
      </c>
      <c r="N70" s="28"/>
      <c r="O70" s="28"/>
      <c r="P70" s="31">
        <f t="shared" si="15"/>
        <v>2</v>
      </c>
      <c r="Q70" s="28">
        <f t="shared" si="15"/>
        <v>10</v>
      </c>
    </row>
    <row r="71" spans="1:17" ht="46.5" customHeight="1" x14ac:dyDescent="0.25">
      <c r="A71" s="30"/>
      <c r="B71" s="8" t="s">
        <v>92</v>
      </c>
      <c r="C71" s="28"/>
      <c r="D71" s="32" t="s">
        <v>93</v>
      </c>
      <c r="E71" s="29" t="s">
        <v>75</v>
      </c>
      <c r="F71" s="28" t="s">
        <v>82</v>
      </c>
      <c r="G71" s="28" t="s">
        <v>83</v>
      </c>
      <c r="H71" s="28">
        <v>0</v>
      </c>
      <c r="I71" s="28">
        <v>20</v>
      </c>
      <c r="J71" s="28">
        <v>0</v>
      </c>
      <c r="K71" s="28">
        <v>20</v>
      </c>
      <c r="L71" s="28">
        <v>0</v>
      </c>
      <c r="M71" s="28">
        <v>20</v>
      </c>
      <c r="N71" s="28">
        <v>0</v>
      </c>
      <c r="O71" s="28">
        <v>20</v>
      </c>
      <c r="P71" s="31">
        <f t="shared" si="15"/>
        <v>0</v>
      </c>
      <c r="Q71" s="28">
        <f t="shared" si="15"/>
        <v>80</v>
      </c>
    </row>
    <row r="72" spans="1:17" x14ac:dyDescent="0.25">
      <c r="A72" s="30"/>
      <c r="B72" s="62" t="s">
        <v>94</v>
      </c>
      <c r="C72" s="17"/>
      <c r="D72" s="33"/>
      <c r="E72" s="34"/>
      <c r="F72" s="19"/>
      <c r="G72" s="19"/>
      <c r="H72" s="19">
        <f t="shared" ref="H72:O72" si="16">SUM(H66:H71)</f>
        <v>2</v>
      </c>
      <c r="I72" s="19">
        <f t="shared" si="16"/>
        <v>30</v>
      </c>
      <c r="J72" s="19">
        <f t="shared" si="16"/>
        <v>2</v>
      </c>
      <c r="K72" s="19">
        <f t="shared" si="16"/>
        <v>30</v>
      </c>
      <c r="L72" s="19">
        <f t="shared" si="16"/>
        <v>4</v>
      </c>
      <c r="M72" s="19">
        <f t="shared" si="16"/>
        <v>40</v>
      </c>
      <c r="N72" s="19">
        <f t="shared" si="16"/>
        <v>2</v>
      </c>
      <c r="O72" s="19">
        <f t="shared" si="16"/>
        <v>30</v>
      </c>
      <c r="P72" s="19">
        <f t="shared" si="15"/>
        <v>10</v>
      </c>
      <c r="Q72" s="19">
        <f t="shared" si="15"/>
        <v>130</v>
      </c>
    </row>
  </sheetData>
  <mergeCells count="23">
    <mergeCell ref="F1:F3"/>
    <mergeCell ref="A1:A3"/>
    <mergeCell ref="B1:B3"/>
    <mergeCell ref="C1:C3"/>
    <mergeCell ref="D1:D3"/>
    <mergeCell ref="E1:E3"/>
    <mergeCell ref="H1:K1"/>
    <mergeCell ref="L1:O1"/>
    <mergeCell ref="P1:P3"/>
    <mergeCell ref="Q1:Q3"/>
    <mergeCell ref="H2:I2"/>
    <mergeCell ref="J2:K2"/>
    <mergeCell ref="L2:M2"/>
    <mergeCell ref="N2:O2"/>
    <mergeCell ref="A52:Q52"/>
    <mergeCell ref="A55:Q55"/>
    <mergeCell ref="A65:Q65"/>
    <mergeCell ref="A4:Q4"/>
    <mergeCell ref="A5:Q5"/>
    <mergeCell ref="A11:Q11"/>
    <mergeCell ref="A20:Q20"/>
    <mergeCell ref="A28:Q28"/>
    <mergeCell ref="A42:Q42"/>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D8" sqref="D8"/>
    </sheetView>
  </sheetViews>
  <sheetFormatPr defaultRowHeight="15" x14ac:dyDescent="0.25"/>
  <cols>
    <col min="1" max="1" width="14.7109375" customWidth="1"/>
    <col min="2" max="2" width="45.7109375" customWidth="1"/>
    <col min="3" max="3" width="14.7109375" customWidth="1"/>
    <col min="4" max="4" width="33.140625" customWidth="1"/>
    <col min="5" max="6" width="6.7109375" customWidth="1"/>
    <col min="7" max="7" width="8" customWidth="1"/>
    <col min="8" max="12" width="10.7109375" customWidth="1"/>
  </cols>
  <sheetData>
    <row r="1" spans="1:13" ht="51" x14ac:dyDescent="0.25">
      <c r="A1" s="64" t="s">
        <v>0</v>
      </c>
      <c r="B1" s="64" t="s">
        <v>1</v>
      </c>
      <c r="C1" s="64" t="s">
        <v>2</v>
      </c>
      <c r="D1" s="64" t="s">
        <v>3</v>
      </c>
      <c r="E1" s="64" t="s">
        <v>4</v>
      </c>
      <c r="F1" s="64" t="s">
        <v>5</v>
      </c>
      <c r="G1" s="1" t="s">
        <v>6</v>
      </c>
      <c r="H1" s="64" t="s">
        <v>7</v>
      </c>
      <c r="I1" s="64"/>
      <c r="J1" s="64"/>
      <c r="K1" s="64"/>
      <c r="L1" s="64" t="s">
        <v>10</v>
      </c>
      <c r="M1" s="64" t="s">
        <v>11</v>
      </c>
    </row>
    <row r="2" spans="1:13" x14ac:dyDescent="0.25">
      <c r="A2" s="64"/>
      <c r="B2" s="64"/>
      <c r="C2" s="64"/>
      <c r="D2" s="64"/>
      <c r="E2" s="64"/>
      <c r="F2" s="64"/>
      <c r="G2" s="1"/>
      <c r="H2" s="64" t="s">
        <v>12</v>
      </c>
      <c r="I2" s="64"/>
      <c r="J2" s="64" t="s">
        <v>13</v>
      </c>
      <c r="K2" s="64"/>
      <c r="L2" s="64"/>
      <c r="M2" s="64"/>
    </row>
    <row r="3" spans="1:13" ht="25.5" x14ac:dyDescent="0.25">
      <c r="A3" s="64"/>
      <c r="B3" s="64"/>
      <c r="C3" s="64"/>
      <c r="D3" s="64"/>
      <c r="E3" s="64"/>
      <c r="F3" s="64"/>
      <c r="G3" s="1"/>
      <c r="H3" s="2" t="s">
        <v>18</v>
      </c>
      <c r="I3" s="2" t="s">
        <v>19</v>
      </c>
      <c r="J3" s="2" t="s">
        <v>18</v>
      </c>
      <c r="K3" s="2" t="s">
        <v>19</v>
      </c>
      <c r="L3" s="64"/>
      <c r="M3" s="64"/>
    </row>
    <row r="4" spans="1:13" ht="49.9" customHeight="1" x14ac:dyDescent="0.25">
      <c r="A4" s="83" t="s">
        <v>120</v>
      </c>
      <c r="B4" s="84"/>
      <c r="C4" s="84"/>
      <c r="D4" s="84"/>
      <c r="E4" s="84"/>
      <c r="F4" s="84"/>
      <c r="G4" s="84"/>
      <c r="H4" s="84"/>
      <c r="I4" s="84"/>
      <c r="J4" s="84"/>
      <c r="K4" s="84"/>
      <c r="L4" s="84"/>
      <c r="M4" s="85"/>
    </row>
    <row r="5" spans="1:13" x14ac:dyDescent="0.25">
      <c r="A5" s="3"/>
      <c r="B5" s="53" t="s">
        <v>121</v>
      </c>
      <c r="C5" s="3"/>
      <c r="D5" s="61" t="s">
        <v>126</v>
      </c>
      <c r="E5" s="5" t="s">
        <v>79</v>
      </c>
      <c r="F5" s="3" t="s">
        <v>24</v>
      </c>
      <c r="G5" s="3" t="s">
        <v>25</v>
      </c>
      <c r="H5" s="47">
        <v>2</v>
      </c>
      <c r="I5" s="3">
        <v>10</v>
      </c>
      <c r="J5" s="3"/>
      <c r="K5" s="3"/>
      <c r="L5" s="7">
        <f t="shared" ref="L5:M10" si="0">H5+J5</f>
        <v>2</v>
      </c>
      <c r="M5" s="3">
        <f t="shared" si="0"/>
        <v>10</v>
      </c>
    </row>
    <row r="6" spans="1:13" x14ac:dyDescent="0.25">
      <c r="A6" s="3"/>
      <c r="B6" s="53" t="s">
        <v>122</v>
      </c>
      <c r="C6" s="3"/>
      <c r="D6" s="61" t="s">
        <v>126</v>
      </c>
      <c r="E6" s="5" t="s">
        <v>79</v>
      </c>
      <c r="F6" s="3" t="s">
        <v>24</v>
      </c>
      <c r="G6" s="3" t="s">
        <v>25</v>
      </c>
      <c r="H6" s="47">
        <v>2</v>
      </c>
      <c r="I6" s="3">
        <v>10</v>
      </c>
      <c r="J6" s="3"/>
      <c r="K6" s="3"/>
      <c r="L6" s="7">
        <f t="shared" si="0"/>
        <v>2</v>
      </c>
      <c r="M6" s="3">
        <f t="shared" si="0"/>
        <v>10</v>
      </c>
    </row>
    <row r="7" spans="1:13" x14ac:dyDescent="0.25">
      <c r="A7" s="3"/>
      <c r="B7" s="53" t="s">
        <v>123</v>
      </c>
      <c r="C7" s="3"/>
      <c r="D7" s="61" t="s">
        <v>126</v>
      </c>
      <c r="E7" s="5" t="s">
        <v>79</v>
      </c>
      <c r="F7" s="3" t="s">
        <v>82</v>
      </c>
      <c r="G7" s="3" t="s">
        <v>83</v>
      </c>
      <c r="H7" s="3"/>
      <c r="I7" s="3"/>
      <c r="J7" s="47">
        <v>2</v>
      </c>
      <c r="K7" s="3">
        <v>10</v>
      </c>
      <c r="L7" s="7">
        <f t="shared" si="0"/>
        <v>2</v>
      </c>
      <c r="M7" s="3">
        <f t="shared" si="0"/>
        <v>10</v>
      </c>
    </row>
    <row r="8" spans="1:13" x14ac:dyDescent="0.25">
      <c r="A8" s="3"/>
      <c r="B8" s="28" t="s">
        <v>124</v>
      </c>
      <c r="C8" s="3"/>
      <c r="D8" s="86" t="s">
        <v>78</v>
      </c>
      <c r="E8" s="5" t="s">
        <v>79</v>
      </c>
      <c r="F8" s="3" t="s">
        <v>82</v>
      </c>
      <c r="G8" s="3" t="s">
        <v>83</v>
      </c>
      <c r="H8" s="3"/>
      <c r="I8" s="3"/>
      <c r="J8" s="28">
        <v>20</v>
      </c>
      <c r="K8" s="3">
        <v>80</v>
      </c>
      <c r="L8" s="7">
        <f t="shared" si="0"/>
        <v>20</v>
      </c>
      <c r="M8" s="3">
        <f t="shared" si="0"/>
        <v>80</v>
      </c>
    </row>
    <row r="9" spans="1:13" x14ac:dyDescent="0.25">
      <c r="A9" s="6"/>
      <c r="B9" s="48" t="s">
        <v>113</v>
      </c>
      <c r="C9" s="54"/>
      <c r="D9" s="54"/>
      <c r="E9" s="55"/>
      <c r="F9" s="54"/>
      <c r="G9" s="54"/>
      <c r="H9" s="49">
        <v>28</v>
      </c>
      <c r="I9" s="56">
        <v>140</v>
      </c>
      <c r="J9" s="3"/>
      <c r="K9" s="3"/>
      <c r="L9" s="7">
        <f t="shared" si="0"/>
        <v>28</v>
      </c>
      <c r="M9" s="3">
        <f t="shared" si="0"/>
        <v>140</v>
      </c>
    </row>
    <row r="10" spans="1:13" x14ac:dyDescent="0.25">
      <c r="A10" s="6"/>
      <c r="B10" s="48" t="s">
        <v>113</v>
      </c>
      <c r="C10" s="54"/>
      <c r="D10" s="54"/>
      <c r="E10" s="55"/>
      <c r="F10" s="54"/>
      <c r="G10" s="54"/>
      <c r="H10" s="3"/>
      <c r="I10" s="3"/>
      <c r="J10" s="49">
        <v>6</v>
      </c>
      <c r="K10" s="56">
        <v>30</v>
      </c>
      <c r="L10" s="7">
        <f t="shared" si="0"/>
        <v>6</v>
      </c>
      <c r="M10" s="3">
        <f t="shared" si="0"/>
        <v>30</v>
      </c>
    </row>
    <row r="11" spans="1:13" x14ac:dyDescent="0.25">
      <c r="A11" s="16"/>
      <c r="B11" s="17" t="s">
        <v>115</v>
      </c>
      <c r="C11" s="17"/>
      <c r="D11" s="17"/>
      <c r="E11" s="18"/>
      <c r="F11" s="17"/>
      <c r="G11" s="17"/>
      <c r="H11" s="19">
        <f t="shared" ref="H11:M11" si="1">SUM(H4:H10)</f>
        <v>32</v>
      </c>
      <c r="I11" s="19">
        <f t="shared" si="1"/>
        <v>160</v>
      </c>
      <c r="J11" s="19">
        <f t="shared" si="1"/>
        <v>28</v>
      </c>
      <c r="K11" s="19">
        <f t="shared" si="1"/>
        <v>120</v>
      </c>
      <c r="L11" s="19">
        <f t="shared" si="1"/>
        <v>60</v>
      </c>
      <c r="M11" s="19">
        <f t="shared" si="1"/>
        <v>280</v>
      </c>
    </row>
    <row r="12" spans="1:13" x14ac:dyDescent="0.25">
      <c r="A12" s="25"/>
      <c r="B12" s="25"/>
      <c r="C12" s="25"/>
      <c r="D12" s="25"/>
      <c r="E12" s="26"/>
      <c r="F12" s="25"/>
      <c r="G12" s="25"/>
      <c r="H12" s="25"/>
      <c r="I12" s="25"/>
      <c r="J12" s="25"/>
      <c r="K12" s="25"/>
      <c r="L12" s="27"/>
      <c r="M12" s="27"/>
    </row>
    <row r="13" spans="1:13" x14ac:dyDescent="0.25">
      <c r="A13" s="50" t="s">
        <v>116</v>
      </c>
      <c r="B13" s="25"/>
      <c r="C13" s="25"/>
      <c r="D13" s="25"/>
      <c r="E13" s="26"/>
      <c r="F13" s="25"/>
      <c r="G13" s="25"/>
      <c r="H13" s="25"/>
      <c r="I13" s="25"/>
      <c r="J13" s="25"/>
      <c r="K13" s="25"/>
      <c r="L13" s="27"/>
      <c r="M13" s="27"/>
    </row>
    <row r="14" spans="1:13" x14ac:dyDescent="0.25">
      <c r="A14" s="51"/>
      <c r="B14" s="25" t="s">
        <v>117</v>
      </c>
      <c r="C14" s="25"/>
      <c r="D14" s="25"/>
      <c r="E14" s="26"/>
      <c r="F14" s="25"/>
      <c r="G14" s="25"/>
      <c r="H14" s="25"/>
      <c r="I14" s="25"/>
      <c r="J14" s="25"/>
      <c r="K14" s="25"/>
      <c r="L14" s="27"/>
      <c r="M14" s="27"/>
    </row>
    <row r="15" spans="1:13" x14ac:dyDescent="0.25">
      <c r="A15" s="52"/>
      <c r="B15" s="25" t="s">
        <v>118</v>
      </c>
      <c r="C15" s="25"/>
      <c r="D15" s="25"/>
      <c r="E15" s="26"/>
      <c r="F15" s="25"/>
      <c r="G15" s="25"/>
      <c r="H15" s="25"/>
      <c r="I15" s="25"/>
      <c r="J15" s="25"/>
      <c r="K15" s="25"/>
      <c r="L15" s="27"/>
      <c r="M15" s="27"/>
    </row>
    <row r="16" spans="1:13" x14ac:dyDescent="0.25">
      <c r="A16" s="57"/>
      <c r="B16" s="25" t="s">
        <v>124</v>
      </c>
    </row>
  </sheetData>
  <mergeCells count="12">
    <mergeCell ref="A4:M4"/>
    <mergeCell ref="A1:A3"/>
    <mergeCell ref="B1:B3"/>
    <mergeCell ref="C1:C3"/>
    <mergeCell ref="D1:D3"/>
    <mergeCell ref="E1:E3"/>
    <mergeCell ref="F1:F3"/>
    <mergeCell ref="H1:K1"/>
    <mergeCell ref="L1:L3"/>
    <mergeCell ref="M1:M3"/>
    <mergeCell ref="H2:I2"/>
    <mergeCell ref="J2:K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RCHT_5_félév_2021</vt:lpstr>
      <vt:lpstr>RCHT_2_félév_2021_45_szakter</vt:lpstr>
      <vt:lpstr>RCHT_4_félév_2021</vt:lpstr>
      <vt:lpstr>RCHT_2_félév_teol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c:creator>
  <cp:lastModifiedBy>TO</cp:lastModifiedBy>
  <dcterms:created xsi:type="dcterms:W3CDTF">2021-09-06T07:17:55Z</dcterms:created>
  <dcterms:modified xsi:type="dcterms:W3CDTF">2022-11-28T07:10:35Z</dcterms:modified>
</cp:coreProperties>
</file>