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640" windowHeight="9060" firstSheet="2" activeTab="5"/>
  </bookViews>
  <sheets>
    <sheet name="Szakpáros_ált.isk" sheetId="4" r:id="rId1"/>
    <sheet name="Szakpáros_középisk" sheetId="5" r:id="rId2"/>
    <sheet name="Egyszakos-hittanár-nappali" sheetId="6" r:id="rId3"/>
    <sheet name="Egyszakos_hittanár_levelező" sheetId="7" r:id="rId4"/>
    <sheet name="Szakpáros_ált.isk._lev" sheetId="8" r:id="rId5"/>
    <sheet name="Szakpáros_középisk._lev" sheetId="9" r:id="rId6"/>
  </sheets>
  <calcPr calcId="145621"/>
  <fileRecoveryPr autoRecover="0"/>
</workbook>
</file>

<file path=xl/calcChain.xml><?xml version="1.0" encoding="utf-8"?>
<calcChain xmlns="http://schemas.openxmlformats.org/spreadsheetml/2006/main">
  <c r="AF73" i="7" l="1"/>
  <c r="AG73" i="7"/>
  <c r="AF74" i="7"/>
  <c r="AG74" i="7"/>
  <c r="AF75" i="7"/>
  <c r="AG75" i="7"/>
  <c r="H76" i="7"/>
  <c r="I76" i="7"/>
  <c r="J76" i="7"/>
  <c r="K76" i="7"/>
  <c r="L76" i="7"/>
  <c r="M76" i="7"/>
  <c r="N76" i="7"/>
  <c r="O76" i="7"/>
  <c r="P76" i="7"/>
  <c r="Q76" i="7"/>
  <c r="R76" i="7"/>
  <c r="S76" i="7"/>
  <c r="T76" i="7"/>
  <c r="U76" i="7"/>
  <c r="V76" i="7"/>
  <c r="W76" i="7"/>
  <c r="X76" i="7"/>
  <c r="Y76" i="7"/>
  <c r="Z76" i="7"/>
  <c r="AA76" i="7"/>
  <c r="AF76" i="7"/>
  <c r="AG76" i="7"/>
  <c r="AF78" i="7"/>
  <c r="AG78" i="7"/>
  <c r="AF79" i="7"/>
  <c r="AG79" i="7"/>
  <c r="H80" i="7"/>
  <c r="I80" i="7"/>
  <c r="J80" i="7"/>
  <c r="AF80" i="7" s="1"/>
  <c r="K80" i="7"/>
  <c r="AG80" i="7" s="1"/>
  <c r="L80" i="7"/>
  <c r="M80" i="7"/>
  <c r="N80" i="7"/>
  <c r="O80" i="7"/>
  <c r="P80" i="7"/>
  <c r="Q80" i="7"/>
  <c r="R80" i="7"/>
  <c r="S80" i="7"/>
  <c r="T80" i="7"/>
  <c r="U80" i="7"/>
  <c r="V80" i="7"/>
  <c r="W80" i="7"/>
  <c r="X80" i="7"/>
  <c r="Y80" i="7"/>
  <c r="Z80" i="7"/>
  <c r="AA80" i="7"/>
  <c r="H21" i="8" l="1"/>
  <c r="I21" i="8"/>
  <c r="J21" i="8"/>
  <c r="K21" i="8"/>
  <c r="L21" i="8"/>
  <c r="M21" i="8"/>
  <c r="N21" i="8"/>
  <c r="O21" i="8"/>
  <c r="P21" i="8"/>
  <c r="Q21" i="8"/>
  <c r="R21" i="8"/>
  <c r="S21" i="8"/>
  <c r="T21" i="8"/>
  <c r="U21" i="8"/>
  <c r="V21" i="8"/>
  <c r="W21" i="8"/>
  <c r="X21" i="8"/>
  <c r="Y21" i="8"/>
  <c r="Z21" i="8"/>
  <c r="AA21" i="8"/>
  <c r="AF22" i="8"/>
  <c r="AG22" i="8"/>
  <c r="L29" i="6" l="1"/>
  <c r="I29" i="6"/>
  <c r="U97" i="6" l="1"/>
  <c r="AG56" i="9"/>
  <c r="AA61" i="9" l="1"/>
  <c r="AA62" i="9" s="1"/>
  <c r="Z61" i="9"/>
  <c r="Z62" i="9" s="1"/>
  <c r="Y61" i="9"/>
  <c r="X61" i="9"/>
  <c r="W61" i="9"/>
  <c r="V61" i="9"/>
  <c r="V62" i="9" s="1"/>
  <c r="U61" i="9"/>
  <c r="T61" i="9"/>
  <c r="S61" i="9"/>
  <c r="S62" i="9" s="1"/>
  <c r="R61" i="9"/>
  <c r="R62" i="9" s="1"/>
  <c r="Q61" i="9"/>
  <c r="P61" i="9"/>
  <c r="O61" i="9"/>
  <c r="N61" i="9"/>
  <c r="M61" i="9"/>
  <c r="L61" i="9"/>
  <c r="K61" i="9"/>
  <c r="J61" i="9"/>
  <c r="J62" i="9" s="1"/>
  <c r="I61" i="9"/>
  <c r="H61" i="9"/>
  <c r="AA61" i="8"/>
  <c r="Z61" i="8"/>
  <c r="Y61" i="8"/>
  <c r="X61" i="8"/>
  <c r="W61" i="8"/>
  <c r="V61" i="8"/>
  <c r="U61" i="8"/>
  <c r="T61" i="8"/>
  <c r="S61" i="8"/>
  <c r="R61" i="8"/>
  <c r="Q61" i="8"/>
  <c r="P61" i="8"/>
  <c r="O61" i="8"/>
  <c r="N61" i="8"/>
  <c r="M61" i="8"/>
  <c r="L61" i="8"/>
  <c r="K61" i="8"/>
  <c r="J61" i="8"/>
  <c r="I61" i="8"/>
  <c r="H61" i="8"/>
  <c r="AF61" i="8" s="1"/>
  <c r="Y61" i="5"/>
  <c r="Z61" i="5"/>
  <c r="AA61" i="5"/>
  <c r="X61" i="5"/>
  <c r="W61" i="5"/>
  <c r="V61" i="5"/>
  <c r="U61" i="5"/>
  <c r="T61" i="5"/>
  <c r="S61" i="5"/>
  <c r="R61" i="5"/>
  <c r="Q61" i="5"/>
  <c r="P61" i="5"/>
  <c r="O61" i="5"/>
  <c r="N61" i="5"/>
  <c r="M61" i="5"/>
  <c r="L61" i="5"/>
  <c r="K61" i="5"/>
  <c r="J61" i="5"/>
  <c r="I61" i="5"/>
  <c r="H61" i="5"/>
  <c r="AA60" i="4"/>
  <c r="Z60" i="4"/>
  <c r="Y60" i="4"/>
  <c r="X60" i="4"/>
  <c r="W60" i="4"/>
  <c r="V60" i="4"/>
  <c r="U60" i="4"/>
  <c r="T60" i="4"/>
  <c r="S60" i="4"/>
  <c r="R60" i="4"/>
  <c r="Q60" i="4"/>
  <c r="P60" i="4"/>
  <c r="O60" i="4"/>
  <c r="N60" i="4"/>
  <c r="M60" i="4"/>
  <c r="L60" i="4"/>
  <c r="K60" i="4"/>
  <c r="J60" i="4"/>
  <c r="I60" i="4"/>
  <c r="H60" i="4"/>
  <c r="AG59" i="4"/>
  <c r="AF59" i="4"/>
  <c r="AG58" i="4"/>
  <c r="AF58" i="4"/>
  <c r="AG57" i="4"/>
  <c r="AF57" i="4"/>
  <c r="AG56" i="4"/>
  <c r="AF56" i="4"/>
  <c r="AG55" i="4"/>
  <c r="AF55" i="4"/>
  <c r="AF54" i="4"/>
  <c r="AG53" i="4"/>
  <c r="AF53" i="4"/>
  <c r="AG52" i="4"/>
  <c r="AF52" i="4"/>
  <c r="AG51" i="4"/>
  <c r="AF51" i="4"/>
  <c r="AA49" i="4"/>
  <c r="Z49" i="4"/>
  <c r="Y49" i="4"/>
  <c r="X49" i="4"/>
  <c r="W49" i="4"/>
  <c r="V49" i="4"/>
  <c r="U49" i="4"/>
  <c r="T49" i="4"/>
  <c r="S49" i="4"/>
  <c r="R49" i="4"/>
  <c r="Q49" i="4"/>
  <c r="P49" i="4"/>
  <c r="O49" i="4"/>
  <c r="N49" i="4"/>
  <c r="M49" i="4"/>
  <c r="L49" i="4"/>
  <c r="K49" i="4"/>
  <c r="J49" i="4"/>
  <c r="I49" i="4"/>
  <c r="H49" i="4"/>
  <c r="AF49" i="4" s="1"/>
  <c r="AG48" i="4"/>
  <c r="AF48" i="4"/>
  <c r="AG47" i="4"/>
  <c r="AF47" i="4"/>
  <c r="AA45" i="4"/>
  <c r="Z45" i="4"/>
  <c r="Y45" i="4"/>
  <c r="X45" i="4"/>
  <c r="W45" i="4"/>
  <c r="V45" i="4"/>
  <c r="U45" i="4"/>
  <c r="T45" i="4"/>
  <c r="S45" i="4"/>
  <c r="R45" i="4"/>
  <c r="Q45" i="4"/>
  <c r="P45" i="4"/>
  <c r="O45" i="4"/>
  <c r="N45" i="4"/>
  <c r="M45" i="4"/>
  <c r="L45" i="4"/>
  <c r="K45" i="4"/>
  <c r="J45" i="4"/>
  <c r="I45" i="4"/>
  <c r="H45" i="4"/>
  <c r="AF45" i="4" s="1"/>
  <c r="AG44" i="4"/>
  <c r="AF44" i="4"/>
  <c r="AG43" i="4"/>
  <c r="AF43" i="4"/>
  <c r="AG42" i="4"/>
  <c r="AF42" i="4"/>
  <c r="AG60" i="5"/>
  <c r="AF60" i="5"/>
  <c r="AG59" i="5"/>
  <c r="AF59" i="5"/>
  <c r="AG58" i="5"/>
  <c r="AF58" i="5"/>
  <c r="AG57" i="5"/>
  <c r="AF57" i="5"/>
  <c r="AG56" i="5"/>
  <c r="AF56" i="5"/>
  <c r="AG55" i="5"/>
  <c r="AF55" i="5"/>
  <c r="AF54" i="5"/>
  <c r="AG53" i="5"/>
  <c r="AF53" i="5"/>
  <c r="AG52" i="5"/>
  <c r="AF52" i="5"/>
  <c r="AG51" i="5"/>
  <c r="AF51" i="5"/>
  <c r="AA49" i="5"/>
  <c r="Z49" i="5"/>
  <c r="Y49" i="5"/>
  <c r="X49" i="5"/>
  <c r="W49" i="5"/>
  <c r="V49" i="5"/>
  <c r="U49" i="5"/>
  <c r="T49" i="5"/>
  <c r="S49" i="5"/>
  <c r="R49" i="5"/>
  <c r="Q49" i="5"/>
  <c r="P49" i="5"/>
  <c r="O49" i="5"/>
  <c r="N49" i="5"/>
  <c r="M49" i="5"/>
  <c r="L49" i="5"/>
  <c r="K49" i="5"/>
  <c r="J49" i="5"/>
  <c r="I49" i="5"/>
  <c r="AG49" i="5" s="1"/>
  <c r="H49" i="5"/>
  <c r="AF49" i="5" s="1"/>
  <c r="AG48" i="5"/>
  <c r="AF48" i="5"/>
  <c r="AG47" i="5"/>
  <c r="AF47" i="5"/>
  <c r="AA45" i="5"/>
  <c r="Z45" i="5"/>
  <c r="Y45" i="5"/>
  <c r="X45" i="5"/>
  <c r="W45" i="5"/>
  <c r="V45" i="5"/>
  <c r="U45" i="5"/>
  <c r="T45" i="5"/>
  <c r="S45" i="5"/>
  <c r="R45" i="5"/>
  <c r="Q45" i="5"/>
  <c r="P45" i="5"/>
  <c r="O45" i="5"/>
  <c r="N45" i="5"/>
  <c r="M45" i="5"/>
  <c r="L45" i="5"/>
  <c r="K45" i="5"/>
  <c r="J45" i="5"/>
  <c r="I45" i="5"/>
  <c r="AG45" i="5" s="1"/>
  <c r="H45" i="5"/>
  <c r="AF45" i="5" s="1"/>
  <c r="AG44" i="5"/>
  <c r="AF44" i="5"/>
  <c r="AG43" i="5"/>
  <c r="AF43" i="5"/>
  <c r="AG42" i="5"/>
  <c r="AF42" i="5"/>
  <c r="AA40" i="5"/>
  <c r="Z40" i="5"/>
  <c r="Y40" i="5"/>
  <c r="X40" i="5"/>
  <c r="W40" i="5"/>
  <c r="V40" i="5"/>
  <c r="U40" i="5"/>
  <c r="T40" i="5"/>
  <c r="S40" i="5"/>
  <c r="R40" i="5"/>
  <c r="Q40" i="5"/>
  <c r="P40" i="5"/>
  <c r="O40" i="5"/>
  <c r="N40" i="5"/>
  <c r="M40" i="5"/>
  <c r="L40" i="5"/>
  <c r="K40" i="5"/>
  <c r="J40" i="5"/>
  <c r="I40" i="5"/>
  <c r="H40" i="5"/>
  <c r="AG39" i="5"/>
  <c r="AF39" i="5"/>
  <c r="AG38" i="5"/>
  <c r="AF38" i="5"/>
  <c r="AG37" i="5"/>
  <c r="AF37" i="5"/>
  <c r="AG36" i="5"/>
  <c r="AF36" i="5"/>
  <c r="AG35" i="5"/>
  <c r="AF35" i="5"/>
  <c r="AG34" i="5"/>
  <c r="AF34" i="5"/>
  <c r="AG33" i="5"/>
  <c r="AF33" i="5"/>
  <c r="AG32" i="5"/>
  <c r="AF32" i="5"/>
  <c r="AG31" i="5"/>
  <c r="AF31" i="5"/>
  <c r="AG60" i="9"/>
  <c r="AF60" i="9"/>
  <c r="AG59" i="9"/>
  <c r="AF59" i="9"/>
  <c r="AG58" i="9"/>
  <c r="AF58" i="9"/>
  <c r="AG57" i="9"/>
  <c r="AF57" i="9"/>
  <c r="AF56" i="9"/>
  <c r="AG55" i="9"/>
  <c r="AF55" i="9"/>
  <c r="AF54" i="9"/>
  <c r="AG53" i="9"/>
  <c r="AF53" i="9"/>
  <c r="AG52" i="9"/>
  <c r="AF52" i="9"/>
  <c r="AG51" i="9"/>
  <c r="AF51" i="9"/>
  <c r="AA49" i="9"/>
  <c r="Z49" i="9"/>
  <c r="Y49" i="9"/>
  <c r="X49" i="9"/>
  <c r="W49" i="9"/>
  <c r="W62" i="9" s="1"/>
  <c r="V49" i="9"/>
  <c r="U49" i="9"/>
  <c r="T49" i="9"/>
  <c r="S49" i="9"/>
  <c r="R49" i="9"/>
  <c r="Q49" i="9"/>
  <c r="P49" i="9"/>
  <c r="O49" i="9"/>
  <c r="O62" i="9" s="1"/>
  <c r="N49" i="9"/>
  <c r="M49" i="9"/>
  <c r="L49" i="9"/>
  <c r="K49" i="9"/>
  <c r="J49" i="9"/>
  <c r="I49" i="9"/>
  <c r="AG49" i="9" s="1"/>
  <c r="H49" i="9"/>
  <c r="AG48" i="9"/>
  <c r="AF48" i="9"/>
  <c r="AG47" i="9"/>
  <c r="AF47" i="9"/>
  <c r="AA45" i="9"/>
  <c r="Z45" i="9"/>
  <c r="Y45" i="9"/>
  <c r="X45" i="9"/>
  <c r="W45" i="9"/>
  <c r="V45" i="9"/>
  <c r="U45" i="9"/>
  <c r="T45" i="9"/>
  <c r="S45" i="9"/>
  <c r="R45" i="9"/>
  <c r="Q45" i="9"/>
  <c r="P45" i="9"/>
  <c r="O45" i="9"/>
  <c r="N45" i="9"/>
  <c r="M45" i="9"/>
  <c r="L45" i="9"/>
  <c r="K45" i="9"/>
  <c r="J45" i="9"/>
  <c r="I45" i="9"/>
  <c r="AG45" i="9" s="1"/>
  <c r="H45" i="9"/>
  <c r="AG44" i="9"/>
  <c r="AF44" i="9"/>
  <c r="AG43" i="9"/>
  <c r="AF43" i="9"/>
  <c r="AG42" i="9"/>
  <c r="AF42" i="9"/>
  <c r="AA40" i="9"/>
  <c r="Z40" i="9"/>
  <c r="Y40" i="9"/>
  <c r="X40" i="9"/>
  <c r="W40" i="9"/>
  <c r="V40" i="9"/>
  <c r="U40" i="9"/>
  <c r="T40" i="9"/>
  <c r="S40" i="9"/>
  <c r="R40" i="9"/>
  <c r="Q40" i="9"/>
  <c r="P40" i="9"/>
  <c r="O40" i="9"/>
  <c r="N40" i="9"/>
  <c r="M40" i="9"/>
  <c r="L40" i="9"/>
  <c r="K40" i="9"/>
  <c r="J40" i="9"/>
  <c r="I40" i="9"/>
  <c r="H40" i="9"/>
  <c r="AG39" i="9"/>
  <c r="AF39" i="9"/>
  <c r="AG38" i="9"/>
  <c r="AF38" i="9"/>
  <c r="AG37" i="9"/>
  <c r="AF37" i="9"/>
  <c r="AG36" i="9"/>
  <c r="AF36" i="9"/>
  <c r="AG35" i="9"/>
  <c r="AF35" i="9"/>
  <c r="AG34" i="9"/>
  <c r="AF34" i="9"/>
  <c r="AG33" i="9"/>
  <c r="AF33" i="9"/>
  <c r="AG32" i="9"/>
  <c r="AF32" i="9"/>
  <c r="AG31" i="9"/>
  <c r="AG40" i="9" s="1"/>
  <c r="AF31" i="9"/>
  <c r="AG22" i="9"/>
  <c r="AF22" i="9"/>
  <c r="AA21" i="9"/>
  <c r="AA23" i="9" s="1"/>
  <c r="Z21" i="9"/>
  <c r="Y21" i="9"/>
  <c r="Y23" i="9" s="1"/>
  <c r="X21" i="9"/>
  <c r="X23" i="9" s="1"/>
  <c r="W21" i="9"/>
  <c r="W23" i="9" s="1"/>
  <c r="V21" i="9"/>
  <c r="V23" i="9" s="1"/>
  <c r="U21" i="9"/>
  <c r="U23" i="9" s="1"/>
  <c r="T21" i="9"/>
  <c r="T23" i="9" s="1"/>
  <c r="S21" i="9"/>
  <c r="S23" i="9" s="1"/>
  <c r="R21" i="9"/>
  <c r="R23" i="9" s="1"/>
  <c r="Q21" i="9"/>
  <c r="Q23" i="9" s="1"/>
  <c r="P21" i="9"/>
  <c r="P23" i="9" s="1"/>
  <c r="O21" i="9"/>
  <c r="O23" i="9" s="1"/>
  <c r="N21" i="9"/>
  <c r="N23" i="9" s="1"/>
  <c r="M21" i="9"/>
  <c r="M23" i="9" s="1"/>
  <c r="L21" i="9"/>
  <c r="L23" i="9" s="1"/>
  <c r="K21" i="9"/>
  <c r="K23" i="9" s="1"/>
  <c r="K62" i="9" s="1"/>
  <c r="J21" i="9"/>
  <c r="J23" i="9" s="1"/>
  <c r="I21" i="9"/>
  <c r="I23" i="9" s="1"/>
  <c r="H21" i="9"/>
  <c r="H23" i="9" s="1"/>
  <c r="AF20" i="9"/>
  <c r="AG19" i="9"/>
  <c r="AF19" i="9"/>
  <c r="AG18" i="9"/>
  <c r="AF18" i="9"/>
  <c r="AG17" i="9"/>
  <c r="AF17" i="9"/>
  <c r="AG16" i="9"/>
  <c r="AF16" i="9"/>
  <c r="AG15" i="9"/>
  <c r="AF15" i="9"/>
  <c r="AG14" i="9"/>
  <c r="AF14" i="9"/>
  <c r="AG13" i="9"/>
  <c r="AF13" i="9"/>
  <c r="AG12" i="9"/>
  <c r="AF12" i="9"/>
  <c r="AG11" i="9"/>
  <c r="AF11" i="9"/>
  <c r="AG10" i="9"/>
  <c r="AF10" i="9"/>
  <c r="AG9" i="9"/>
  <c r="AF9" i="9"/>
  <c r="AG8" i="9"/>
  <c r="AF8" i="9"/>
  <c r="AG7" i="9"/>
  <c r="AF7" i="9"/>
  <c r="AF54" i="8"/>
  <c r="AG60" i="8"/>
  <c r="AF60" i="8"/>
  <c r="AG59" i="8"/>
  <c r="AF59" i="8"/>
  <c r="AG58" i="8"/>
  <c r="AF58" i="8"/>
  <c r="AG57" i="8"/>
  <c r="AF57" i="8"/>
  <c r="AG56" i="8"/>
  <c r="AF56" i="8"/>
  <c r="AG55" i="8"/>
  <c r="AF55" i="8"/>
  <c r="AG53" i="8"/>
  <c r="AF53" i="8"/>
  <c r="AG52" i="8"/>
  <c r="AF52" i="8"/>
  <c r="AG51" i="8"/>
  <c r="AF51" i="8"/>
  <c r="AA49" i="8"/>
  <c r="Z49" i="8"/>
  <c r="Z62" i="8" s="1"/>
  <c r="Y49" i="8"/>
  <c r="X49" i="8"/>
  <c r="W49" i="8"/>
  <c r="V49" i="8"/>
  <c r="U49" i="8"/>
  <c r="T49" i="8"/>
  <c r="S49" i="8"/>
  <c r="R49" i="8"/>
  <c r="Q49" i="8"/>
  <c r="P49" i="8"/>
  <c r="O49" i="8"/>
  <c r="N49" i="8"/>
  <c r="M49" i="8"/>
  <c r="L49" i="8"/>
  <c r="K49" i="8"/>
  <c r="J49" i="8"/>
  <c r="J62" i="8" s="1"/>
  <c r="I49" i="8"/>
  <c r="H49" i="8"/>
  <c r="AG48" i="8"/>
  <c r="AF48" i="8"/>
  <c r="AG47" i="8"/>
  <c r="AF47" i="8"/>
  <c r="AA45" i="8"/>
  <c r="Z45" i="8"/>
  <c r="Y45" i="8"/>
  <c r="X45" i="8"/>
  <c r="W45" i="8"/>
  <c r="V45" i="8"/>
  <c r="U45" i="8"/>
  <c r="T45" i="8"/>
  <c r="S45" i="8"/>
  <c r="R45" i="8"/>
  <c r="Q45" i="8"/>
  <c r="P45" i="8"/>
  <c r="O45" i="8"/>
  <c r="N45" i="8"/>
  <c r="M45" i="8"/>
  <c r="L45" i="8"/>
  <c r="K45" i="8"/>
  <c r="J45" i="8"/>
  <c r="I45" i="8"/>
  <c r="H45" i="8"/>
  <c r="AG44" i="8"/>
  <c r="AF44" i="8"/>
  <c r="AG43" i="8"/>
  <c r="AF43" i="8"/>
  <c r="AG42" i="8"/>
  <c r="AF42" i="8"/>
  <c r="AA101" i="8"/>
  <c r="Z101" i="8"/>
  <c r="Y101" i="8"/>
  <c r="X101" i="8"/>
  <c r="W101" i="8"/>
  <c r="V101" i="8"/>
  <c r="U101" i="8"/>
  <c r="T101" i="8"/>
  <c r="S101" i="8"/>
  <c r="R101" i="8"/>
  <c r="Q101" i="8"/>
  <c r="P101" i="8"/>
  <c r="O101" i="8"/>
  <c r="N101" i="8"/>
  <c r="M101" i="8"/>
  <c r="L101" i="8"/>
  <c r="K101" i="8"/>
  <c r="J101" i="8"/>
  <c r="I101" i="8"/>
  <c r="H101" i="8"/>
  <c r="AG100" i="8"/>
  <c r="AF100" i="8"/>
  <c r="AG99" i="8"/>
  <c r="AF99" i="8"/>
  <c r="AG98" i="8"/>
  <c r="AF98" i="8"/>
  <c r="AG97" i="8"/>
  <c r="AF97" i="8"/>
  <c r="AG96" i="8"/>
  <c r="AF96" i="8"/>
  <c r="AG95" i="8"/>
  <c r="AF95" i="8"/>
  <c r="AA40" i="8"/>
  <c r="Z40" i="8"/>
  <c r="Y40" i="8"/>
  <c r="X40" i="8"/>
  <c r="W40" i="8"/>
  <c r="V40" i="8"/>
  <c r="U40" i="8"/>
  <c r="T40" i="8"/>
  <c r="S40" i="8"/>
  <c r="R40" i="8"/>
  <c r="Q40" i="8"/>
  <c r="P40" i="8"/>
  <c r="O40" i="8"/>
  <c r="N40" i="8"/>
  <c r="M40" i="8"/>
  <c r="L40" i="8"/>
  <c r="K40" i="8"/>
  <c r="J40" i="8"/>
  <c r="I40" i="8"/>
  <c r="H40" i="8"/>
  <c r="AG39" i="8"/>
  <c r="AF39" i="8"/>
  <c r="AG38" i="8"/>
  <c r="AF38" i="8"/>
  <c r="AG37" i="8"/>
  <c r="AF37" i="8"/>
  <c r="AG36" i="8"/>
  <c r="AF36" i="8"/>
  <c r="AG35" i="8"/>
  <c r="AF35" i="8"/>
  <c r="AG34" i="8"/>
  <c r="AF34" i="8"/>
  <c r="AG33" i="8"/>
  <c r="AF33" i="8"/>
  <c r="AG32" i="8"/>
  <c r="AF32" i="8"/>
  <c r="AG31" i="8"/>
  <c r="AF31" i="8"/>
  <c r="AA23" i="8"/>
  <c r="Y23" i="8"/>
  <c r="X23" i="8"/>
  <c r="X62" i="8" s="1"/>
  <c r="W23" i="8"/>
  <c r="V23" i="8"/>
  <c r="U23" i="8"/>
  <c r="T23" i="8"/>
  <c r="T62" i="8" s="1"/>
  <c r="S23" i="8"/>
  <c r="R23" i="8"/>
  <c r="Q23" i="8"/>
  <c r="P23" i="8"/>
  <c r="P62" i="8" s="1"/>
  <c r="O23" i="8"/>
  <c r="N23" i="8"/>
  <c r="M23" i="8"/>
  <c r="L23" i="8"/>
  <c r="L62" i="8" s="1"/>
  <c r="K23" i="8"/>
  <c r="J23" i="8"/>
  <c r="I23" i="8"/>
  <c r="H23" i="8"/>
  <c r="H62" i="8" s="1"/>
  <c r="AF20" i="8"/>
  <c r="AG19" i="8"/>
  <c r="AF19" i="8"/>
  <c r="AG18" i="8"/>
  <c r="AF18" i="8"/>
  <c r="AG17" i="8"/>
  <c r="AF17" i="8"/>
  <c r="AG16" i="8"/>
  <c r="AF16" i="8"/>
  <c r="AG15" i="8"/>
  <c r="AF15" i="8"/>
  <c r="AG14" i="8"/>
  <c r="AF14" i="8"/>
  <c r="AG13" i="8"/>
  <c r="AF13" i="8"/>
  <c r="AG12" i="8"/>
  <c r="AF12" i="8"/>
  <c r="AG11" i="8"/>
  <c r="AF11" i="8"/>
  <c r="AG10" i="8"/>
  <c r="AF10" i="8"/>
  <c r="AG9" i="8"/>
  <c r="AF9" i="8"/>
  <c r="AG8" i="8"/>
  <c r="AF8" i="8"/>
  <c r="AG7" i="8"/>
  <c r="AF7" i="8"/>
  <c r="AF21" i="8" s="1"/>
  <c r="AA94" i="7"/>
  <c r="Z94" i="7"/>
  <c r="Z95" i="7" s="1"/>
  <c r="Y94" i="7"/>
  <c r="Y95" i="7" s="1"/>
  <c r="X94" i="7"/>
  <c r="W94" i="7"/>
  <c r="V94" i="7"/>
  <c r="V95" i="7" s="1"/>
  <c r="U94" i="7"/>
  <c r="T94" i="7"/>
  <c r="S94" i="7"/>
  <c r="R94" i="7"/>
  <c r="R95" i="7" s="1"/>
  <c r="Q94" i="7"/>
  <c r="P94" i="7"/>
  <c r="O94" i="7"/>
  <c r="N94" i="7"/>
  <c r="N95" i="7" s="1"/>
  <c r="M94" i="7"/>
  <c r="L94" i="7"/>
  <c r="K94" i="7"/>
  <c r="J94" i="7"/>
  <c r="J95" i="7" s="1"/>
  <c r="I94" i="7"/>
  <c r="AG94" i="7" s="1"/>
  <c r="H94" i="7"/>
  <c r="AF94" i="7" s="1"/>
  <c r="AG93" i="7"/>
  <c r="AF93" i="7"/>
  <c r="AG92" i="7"/>
  <c r="AF92" i="7"/>
  <c r="AG91" i="7"/>
  <c r="AF91" i="7"/>
  <c r="AG90" i="7"/>
  <c r="AF90" i="7"/>
  <c r="AG89" i="7"/>
  <c r="AF89" i="7"/>
  <c r="AG88" i="7"/>
  <c r="AF88" i="7"/>
  <c r="AG87" i="7"/>
  <c r="AF87" i="7"/>
  <c r="AG86" i="7"/>
  <c r="AF86" i="7"/>
  <c r="AG85" i="7"/>
  <c r="AF85" i="7"/>
  <c r="AG84" i="7"/>
  <c r="AF84" i="7"/>
  <c r="AG83" i="7"/>
  <c r="AF83" i="7"/>
  <c r="AG82" i="7"/>
  <c r="AF82" i="7"/>
  <c r="AA95" i="7"/>
  <c r="X95" i="7"/>
  <c r="T95" i="7"/>
  <c r="P95" i="7"/>
  <c r="L95" i="7"/>
  <c r="K95" i="7"/>
  <c r="H95" i="7"/>
  <c r="AA71" i="7"/>
  <c r="Z71" i="7"/>
  <c r="Y71" i="7"/>
  <c r="X71" i="7"/>
  <c r="W71" i="7"/>
  <c r="V71" i="7"/>
  <c r="U71" i="7"/>
  <c r="T71" i="7"/>
  <c r="S71" i="7"/>
  <c r="R71" i="7"/>
  <c r="Q71" i="7"/>
  <c r="P71" i="7"/>
  <c r="O71" i="7"/>
  <c r="N71" i="7"/>
  <c r="M71" i="7"/>
  <c r="L71" i="7"/>
  <c r="K71" i="7"/>
  <c r="J71" i="7"/>
  <c r="I71" i="7"/>
  <c r="I95" i="7" s="1"/>
  <c r="H71" i="7"/>
  <c r="AG70" i="7"/>
  <c r="AF70" i="7"/>
  <c r="AG69" i="7"/>
  <c r="AF69" i="7"/>
  <c r="AG68" i="7"/>
  <c r="AF68" i="7"/>
  <c r="AG67" i="7"/>
  <c r="AF67" i="7"/>
  <c r="AG66" i="7"/>
  <c r="AF66" i="7"/>
  <c r="AG65" i="7"/>
  <c r="AF65" i="7"/>
  <c r="AG64" i="7"/>
  <c r="AF64" i="7"/>
  <c r="AG63" i="7"/>
  <c r="AF63" i="7"/>
  <c r="AG62" i="7"/>
  <c r="AF62" i="7"/>
  <c r="AF71" i="7" s="1"/>
  <c r="AA53" i="7"/>
  <c r="Z53" i="7"/>
  <c r="Y53" i="7"/>
  <c r="X53" i="7"/>
  <c r="W53" i="7"/>
  <c r="V53" i="7"/>
  <c r="U53" i="7"/>
  <c r="T53" i="7"/>
  <c r="S53" i="7"/>
  <c r="R53" i="7"/>
  <c r="Q53" i="7"/>
  <c r="P53" i="7"/>
  <c r="O53" i="7"/>
  <c r="N53" i="7"/>
  <c r="M53" i="7"/>
  <c r="L53" i="7"/>
  <c r="K53" i="7"/>
  <c r="J53" i="7"/>
  <c r="I53" i="7"/>
  <c r="H53" i="7"/>
  <c r="AF53" i="7" s="1"/>
  <c r="AG52" i="7"/>
  <c r="AF52" i="7"/>
  <c r="AG49" i="7"/>
  <c r="AF49" i="7"/>
  <c r="AA48" i="7"/>
  <c r="AA50" i="7" s="1"/>
  <c r="Z48" i="7"/>
  <c r="Z50" i="7" s="1"/>
  <c r="Y48" i="7"/>
  <c r="Y50" i="7" s="1"/>
  <c r="Y54" i="7" s="1"/>
  <c r="X48" i="7"/>
  <c r="X50" i="7" s="1"/>
  <c r="W48" i="7"/>
  <c r="V48" i="7"/>
  <c r="V50" i="7" s="1"/>
  <c r="U48" i="7"/>
  <c r="T48" i="7"/>
  <c r="T50" i="7" s="1"/>
  <c r="S48" i="7"/>
  <c r="R48" i="7"/>
  <c r="Q48" i="7"/>
  <c r="P48" i="7"/>
  <c r="P50" i="7" s="1"/>
  <c r="O48" i="7"/>
  <c r="N48" i="7"/>
  <c r="N50" i="7" s="1"/>
  <c r="M48" i="7"/>
  <c r="L48" i="7"/>
  <c r="L50" i="7" s="1"/>
  <c r="K48" i="7"/>
  <c r="J48" i="7"/>
  <c r="J50" i="7" s="1"/>
  <c r="I48" i="7"/>
  <c r="H48" i="7"/>
  <c r="H50" i="7" s="1"/>
  <c r="AG47" i="7"/>
  <c r="AF47" i="7"/>
  <c r="AG46" i="7"/>
  <c r="AF46" i="7"/>
  <c r="AG45" i="7"/>
  <c r="AF45" i="7"/>
  <c r="AG44" i="7"/>
  <c r="AF44" i="7"/>
  <c r="AG43" i="7"/>
  <c r="AF43" i="7"/>
  <c r="AG42" i="7"/>
  <c r="AF42" i="7"/>
  <c r="AG41" i="7"/>
  <c r="AF41" i="7"/>
  <c r="AG40" i="7"/>
  <c r="AF40" i="7"/>
  <c r="AA38" i="7"/>
  <c r="Z38" i="7"/>
  <c r="Y38" i="7"/>
  <c r="X38" i="7"/>
  <c r="W38" i="7"/>
  <c r="V38" i="7"/>
  <c r="U38" i="7"/>
  <c r="T38" i="7"/>
  <c r="S38" i="7"/>
  <c r="R38" i="7"/>
  <c r="Q38" i="7"/>
  <c r="P38" i="7"/>
  <c r="O38" i="7"/>
  <c r="N38" i="7"/>
  <c r="M38" i="7"/>
  <c r="L38" i="7"/>
  <c r="K38" i="7"/>
  <c r="J38" i="7"/>
  <c r="I38" i="7"/>
  <c r="H38" i="7"/>
  <c r="AF38" i="7" s="1"/>
  <c r="AG37" i="7"/>
  <c r="AF37" i="7"/>
  <c r="AG36" i="7"/>
  <c r="AF36" i="7"/>
  <c r="AG35" i="7"/>
  <c r="AF35" i="7"/>
  <c r="AG34" i="7"/>
  <c r="AF34" i="7"/>
  <c r="AG33" i="7"/>
  <c r="AF33" i="7"/>
  <c r="AG32" i="7"/>
  <c r="AF32" i="7"/>
  <c r="AG31" i="7"/>
  <c r="AF31" i="7"/>
  <c r="AA29" i="7"/>
  <c r="Z29" i="7"/>
  <c r="Y29" i="7"/>
  <c r="X29" i="7"/>
  <c r="W29" i="7"/>
  <c r="V29" i="7"/>
  <c r="U29" i="7"/>
  <c r="T29" i="7"/>
  <c r="S29" i="7"/>
  <c r="R29" i="7"/>
  <c r="Q29" i="7"/>
  <c r="P29" i="7"/>
  <c r="O29" i="7"/>
  <c r="N29" i="7"/>
  <c r="M29" i="7"/>
  <c r="L29" i="7"/>
  <c r="K29" i="7"/>
  <c r="J29" i="7"/>
  <c r="I29" i="7"/>
  <c r="H29" i="7"/>
  <c r="AF29" i="7" s="1"/>
  <c r="AG28" i="7"/>
  <c r="AF28" i="7"/>
  <c r="AG27" i="7"/>
  <c r="AF27" i="7"/>
  <c r="AG26" i="7"/>
  <c r="AF26" i="7"/>
  <c r="AG25" i="7"/>
  <c r="AF25" i="7"/>
  <c r="AG24" i="7"/>
  <c r="AF24" i="7"/>
  <c r="AA22" i="7"/>
  <c r="Z22" i="7"/>
  <c r="Y22" i="7"/>
  <c r="X22" i="7"/>
  <c r="W22" i="7"/>
  <c r="V22" i="7"/>
  <c r="U22" i="7"/>
  <c r="T22" i="7"/>
  <c r="S22" i="7"/>
  <c r="R22" i="7"/>
  <c r="Q22" i="7"/>
  <c r="P22" i="7"/>
  <c r="O22" i="7"/>
  <c r="N22" i="7"/>
  <c r="M22" i="7"/>
  <c r="L22" i="7"/>
  <c r="K22" i="7"/>
  <c r="J22" i="7"/>
  <c r="I22" i="7"/>
  <c r="H22" i="7"/>
  <c r="AF22" i="7" s="1"/>
  <c r="AG21" i="7"/>
  <c r="AF21" i="7"/>
  <c r="AG20" i="7"/>
  <c r="AF20" i="7"/>
  <c r="AG19" i="7"/>
  <c r="AF19" i="7"/>
  <c r="AG18" i="7"/>
  <c r="AF18" i="7"/>
  <c r="AG17" i="7"/>
  <c r="AF17" i="7"/>
  <c r="AA15" i="7"/>
  <c r="Z15" i="7"/>
  <c r="Y15" i="7"/>
  <c r="X15" i="7"/>
  <c r="W15" i="7"/>
  <c r="V15" i="7"/>
  <c r="U15" i="7"/>
  <c r="T15" i="7"/>
  <c r="S15" i="7"/>
  <c r="R15" i="7"/>
  <c r="R50" i="7" s="1"/>
  <c r="Q15" i="7"/>
  <c r="P15" i="7"/>
  <c r="O15" i="7"/>
  <c r="N15" i="7"/>
  <c r="M15" i="7"/>
  <c r="L15" i="7"/>
  <c r="K15" i="7"/>
  <c r="J15" i="7"/>
  <c r="I15" i="7"/>
  <c r="H15" i="7"/>
  <c r="AG14" i="7"/>
  <c r="AF14" i="7"/>
  <c r="AG13" i="7"/>
  <c r="AF13" i="7"/>
  <c r="AG12" i="7"/>
  <c r="AF12" i="7"/>
  <c r="AG11" i="7"/>
  <c r="AF11" i="7"/>
  <c r="AG10" i="7"/>
  <c r="AF10" i="7"/>
  <c r="AG9" i="7"/>
  <c r="AF9" i="7"/>
  <c r="AG8" i="7"/>
  <c r="AF8" i="7"/>
  <c r="AF21" i="9" l="1"/>
  <c r="N62" i="9"/>
  <c r="AF40" i="9"/>
  <c r="AF45" i="9"/>
  <c r="AF49" i="9"/>
  <c r="P62" i="9"/>
  <c r="T62" i="9"/>
  <c r="X62" i="9"/>
  <c r="Q62" i="9"/>
  <c r="U62" i="9"/>
  <c r="Y62" i="9"/>
  <c r="M62" i="8"/>
  <c r="U62" i="8"/>
  <c r="K62" i="8"/>
  <c r="O62" i="8"/>
  <c r="S62" i="8"/>
  <c r="W62" i="8"/>
  <c r="I62" i="8"/>
  <c r="Q62" i="8"/>
  <c r="Y62" i="8"/>
  <c r="AG21" i="8"/>
  <c r="AG23" i="8" s="1"/>
  <c r="AG62" i="8" s="1"/>
  <c r="N62" i="8"/>
  <c r="R62" i="8"/>
  <c r="V62" i="8"/>
  <c r="AA62" i="8"/>
  <c r="AF40" i="5"/>
  <c r="Z62" i="5"/>
  <c r="AF23" i="9"/>
  <c r="M62" i="9"/>
  <c r="L62" i="9"/>
  <c r="I62" i="9"/>
  <c r="H62" i="9"/>
  <c r="AF15" i="7"/>
  <c r="AF61" i="9"/>
  <c r="AF62" i="9" s="1"/>
  <c r="AG61" i="9"/>
  <c r="AG61" i="8"/>
  <c r="AG61" i="5"/>
  <c r="AF61" i="5"/>
  <c r="AG45" i="4"/>
  <c r="AG49" i="4"/>
  <c r="AF60" i="4"/>
  <c r="AG60" i="4"/>
  <c r="AG40" i="5"/>
  <c r="AG21" i="9"/>
  <c r="AG23" i="9" s="1"/>
  <c r="AF101" i="8"/>
  <c r="AG101" i="8"/>
  <c r="AF23" i="8"/>
  <c r="AF45" i="8"/>
  <c r="AF49" i="8"/>
  <c r="AG45" i="8"/>
  <c r="AG49" i="8"/>
  <c r="AF40" i="8"/>
  <c r="AG40" i="8"/>
  <c r="W95" i="7"/>
  <c r="S95" i="7"/>
  <c r="O95" i="7"/>
  <c r="U95" i="7"/>
  <c r="Q95" i="7"/>
  <c r="AG71" i="7"/>
  <c r="M95" i="7"/>
  <c r="AG48" i="7"/>
  <c r="W50" i="7"/>
  <c r="W54" i="7" s="1"/>
  <c r="AG38" i="7"/>
  <c r="U50" i="7"/>
  <c r="U54" i="7" s="1"/>
  <c r="Q50" i="7"/>
  <c r="Q54" i="7" s="1"/>
  <c r="AG29" i="7"/>
  <c r="K50" i="7"/>
  <c r="K96" i="7" s="1"/>
  <c r="K97" i="7" s="1"/>
  <c r="S50" i="7"/>
  <c r="S96" i="7" s="1"/>
  <c r="AG22" i="7"/>
  <c r="M50" i="7"/>
  <c r="M54" i="7" s="1"/>
  <c r="AG15" i="7"/>
  <c r="O50" i="7"/>
  <c r="O96" i="7" s="1"/>
  <c r="O97" i="7" s="1"/>
  <c r="J96" i="7"/>
  <c r="J97" i="7" s="1"/>
  <c r="J54" i="7"/>
  <c r="N96" i="7"/>
  <c r="N54" i="7"/>
  <c r="V96" i="7"/>
  <c r="V54" i="7"/>
  <c r="Z96" i="7"/>
  <c r="Z54" i="7"/>
  <c r="N97" i="7"/>
  <c r="V97" i="7"/>
  <c r="Z97" i="7"/>
  <c r="AA96" i="7"/>
  <c r="AA97" i="7"/>
  <c r="R96" i="7"/>
  <c r="R97" i="7" s="1"/>
  <c r="R54" i="7"/>
  <c r="AF50" i="7"/>
  <c r="L96" i="7"/>
  <c r="L97" i="7" s="1"/>
  <c r="P96" i="7"/>
  <c r="T96" i="7"/>
  <c r="X96" i="7"/>
  <c r="X97" i="7" s="1"/>
  <c r="AF95" i="7"/>
  <c r="P97" i="7"/>
  <c r="T97" i="7"/>
  <c r="Y96" i="7"/>
  <c r="Y97" i="7"/>
  <c r="AF48" i="7"/>
  <c r="I50" i="7"/>
  <c r="AG53" i="7"/>
  <c r="AA54" i="7"/>
  <c r="H54" i="7"/>
  <c r="L54" i="7"/>
  <c r="P54" i="7"/>
  <c r="T54" i="7"/>
  <c r="X54" i="7"/>
  <c r="H96" i="7"/>
  <c r="AA97" i="6"/>
  <c r="Z97" i="6"/>
  <c r="Y97" i="6"/>
  <c r="X97" i="6"/>
  <c r="V97" i="6"/>
  <c r="T97" i="6"/>
  <c r="AA96" i="6"/>
  <c r="Z96" i="6"/>
  <c r="Y96" i="6"/>
  <c r="X96" i="6"/>
  <c r="W96" i="6"/>
  <c r="V96" i="6"/>
  <c r="U96" i="6"/>
  <c r="T96" i="6"/>
  <c r="AG74" i="6"/>
  <c r="AF74" i="6"/>
  <c r="AA94" i="6"/>
  <c r="AA95" i="6" s="1"/>
  <c r="Z94" i="6"/>
  <c r="Y94" i="6"/>
  <c r="X94" i="6"/>
  <c r="W94" i="6"/>
  <c r="V94" i="6"/>
  <c r="U94" i="6"/>
  <c r="T94" i="6"/>
  <c r="S94" i="6"/>
  <c r="S95" i="6" s="1"/>
  <c r="R94" i="6"/>
  <c r="Q94" i="6"/>
  <c r="P94" i="6"/>
  <c r="O94" i="6"/>
  <c r="N94" i="6"/>
  <c r="M94" i="6"/>
  <c r="L94" i="6"/>
  <c r="K94" i="6"/>
  <c r="K95" i="6" s="1"/>
  <c r="J94" i="6"/>
  <c r="I94" i="6"/>
  <c r="H94" i="6"/>
  <c r="AG93" i="6"/>
  <c r="AF93" i="6"/>
  <c r="AG92" i="6"/>
  <c r="AF92" i="6"/>
  <c r="AG91" i="6"/>
  <c r="AF91" i="6"/>
  <c r="AG90" i="6"/>
  <c r="AF90" i="6"/>
  <c r="AG89" i="6"/>
  <c r="AF89" i="6"/>
  <c r="AG88" i="6"/>
  <c r="AF88" i="6"/>
  <c r="AG87" i="6"/>
  <c r="AF87" i="6"/>
  <c r="AG86" i="6"/>
  <c r="AF86" i="6"/>
  <c r="AG85" i="6"/>
  <c r="AF85" i="6"/>
  <c r="AG83" i="6"/>
  <c r="AF83" i="6"/>
  <c r="AG84" i="6"/>
  <c r="AF84" i="6"/>
  <c r="AG82" i="6"/>
  <c r="AF82" i="6"/>
  <c r="AA80" i="6"/>
  <c r="Z80" i="6"/>
  <c r="Y80" i="6"/>
  <c r="X80" i="6"/>
  <c r="W80" i="6"/>
  <c r="V80" i="6"/>
  <c r="U80" i="6"/>
  <c r="T80" i="6"/>
  <c r="S80" i="6"/>
  <c r="R80" i="6"/>
  <c r="Q80" i="6"/>
  <c r="P80" i="6"/>
  <c r="O80" i="6"/>
  <c r="N80" i="6"/>
  <c r="M80" i="6"/>
  <c r="L80" i="6"/>
  <c r="K80" i="6"/>
  <c r="J80" i="6"/>
  <c r="I80" i="6"/>
  <c r="AG80" i="6" s="1"/>
  <c r="H80" i="6"/>
  <c r="AG79" i="6"/>
  <c r="AF79" i="6"/>
  <c r="AG78" i="6"/>
  <c r="AF78" i="6"/>
  <c r="AA76" i="6"/>
  <c r="Z76" i="6"/>
  <c r="Y76" i="6"/>
  <c r="X76" i="6"/>
  <c r="W76" i="6"/>
  <c r="V76" i="6"/>
  <c r="U76" i="6"/>
  <c r="T76" i="6"/>
  <c r="S76" i="6"/>
  <c r="R76" i="6"/>
  <c r="Q76" i="6"/>
  <c r="P76" i="6"/>
  <c r="O76" i="6"/>
  <c r="N76" i="6"/>
  <c r="M76" i="6"/>
  <c r="L76" i="6"/>
  <c r="K76" i="6"/>
  <c r="J76" i="6"/>
  <c r="I76" i="6"/>
  <c r="H76" i="6"/>
  <c r="AG75" i="6"/>
  <c r="AF75" i="6"/>
  <c r="AG73" i="6"/>
  <c r="AF73" i="6"/>
  <c r="AA71" i="6"/>
  <c r="Z71" i="6"/>
  <c r="Y71" i="6"/>
  <c r="X71" i="6"/>
  <c r="W71" i="6"/>
  <c r="V71" i="6"/>
  <c r="U71" i="6"/>
  <c r="T71" i="6"/>
  <c r="S71" i="6"/>
  <c r="R71" i="6"/>
  <c r="Q71" i="6"/>
  <c r="P71" i="6"/>
  <c r="O71" i="6"/>
  <c r="N71" i="6"/>
  <c r="M71" i="6"/>
  <c r="L71" i="6"/>
  <c r="K71" i="6"/>
  <c r="J71" i="6"/>
  <c r="I71" i="6"/>
  <c r="H71" i="6"/>
  <c r="AG70" i="6"/>
  <c r="AF70" i="6"/>
  <c r="AG69" i="6"/>
  <c r="AF69" i="6"/>
  <c r="AG68" i="6"/>
  <c r="AF68" i="6"/>
  <c r="AG67" i="6"/>
  <c r="AF67" i="6"/>
  <c r="AG66" i="6"/>
  <c r="AF66" i="6"/>
  <c r="AG65" i="6"/>
  <c r="AF65" i="6"/>
  <c r="AG64" i="6"/>
  <c r="AF64" i="6"/>
  <c r="AG63" i="6"/>
  <c r="AF63" i="6"/>
  <c r="AG62" i="6"/>
  <c r="AF62" i="6"/>
  <c r="AG49" i="6"/>
  <c r="AF49" i="6"/>
  <c r="AA15" i="6"/>
  <c r="Z15" i="6"/>
  <c r="Y15" i="6"/>
  <c r="X15" i="6"/>
  <c r="W15" i="6"/>
  <c r="V15" i="6"/>
  <c r="U15" i="6"/>
  <c r="T15" i="6"/>
  <c r="S15" i="6"/>
  <c r="R15" i="6"/>
  <c r="Q15" i="6"/>
  <c r="P15" i="6"/>
  <c r="O15" i="6"/>
  <c r="N15" i="6"/>
  <c r="M15" i="6"/>
  <c r="L15" i="6"/>
  <c r="K15" i="6"/>
  <c r="J15" i="6"/>
  <c r="I15" i="6"/>
  <c r="H15" i="6"/>
  <c r="AG37" i="6"/>
  <c r="AF37" i="6"/>
  <c r="AG28" i="6"/>
  <c r="AF28" i="6"/>
  <c r="AA22" i="6"/>
  <c r="Z22" i="6"/>
  <c r="Y22" i="6"/>
  <c r="X22" i="6"/>
  <c r="W22" i="6"/>
  <c r="V22" i="6"/>
  <c r="U22" i="6"/>
  <c r="T22" i="6"/>
  <c r="S22" i="6"/>
  <c r="R22" i="6"/>
  <c r="Q22" i="6"/>
  <c r="P22" i="6"/>
  <c r="O22" i="6"/>
  <c r="N22" i="6"/>
  <c r="M22" i="6"/>
  <c r="L22" i="6"/>
  <c r="K22" i="6"/>
  <c r="J22" i="6"/>
  <c r="I22" i="6"/>
  <c r="H22" i="6"/>
  <c r="AG21" i="6"/>
  <c r="AF21" i="6"/>
  <c r="AG20" i="6"/>
  <c r="AF20" i="6"/>
  <c r="AG19" i="6"/>
  <c r="AF19" i="6"/>
  <c r="AG18" i="6"/>
  <c r="AF18" i="6"/>
  <c r="AG17" i="6"/>
  <c r="AF17" i="6"/>
  <c r="AG13" i="6"/>
  <c r="AF13" i="6"/>
  <c r="AG10" i="6"/>
  <c r="AF10" i="6"/>
  <c r="AG9" i="6"/>
  <c r="AF9" i="6"/>
  <c r="AG11" i="6"/>
  <c r="AF11" i="6"/>
  <c r="AF12" i="6"/>
  <c r="AG12" i="6"/>
  <c r="AG8" i="6"/>
  <c r="AF8" i="6"/>
  <c r="AG14" i="6"/>
  <c r="AF14" i="6"/>
  <c r="AF24" i="6"/>
  <c r="AG24" i="6"/>
  <c r="AF62" i="8" l="1"/>
  <c r="AG62" i="9"/>
  <c r="AF96" i="7"/>
  <c r="S97" i="7"/>
  <c r="AG95" i="7"/>
  <c r="Q96" i="7"/>
  <c r="Q97" i="7" s="1"/>
  <c r="W96" i="7"/>
  <c r="W97" i="7" s="1"/>
  <c r="S54" i="7"/>
  <c r="K54" i="7"/>
  <c r="U96" i="7"/>
  <c r="U97" i="7" s="1"/>
  <c r="M96" i="7"/>
  <c r="M97" i="7" s="1"/>
  <c r="O54" i="7"/>
  <c r="AF54" i="7"/>
  <c r="H97" i="7"/>
  <c r="AF97" i="7" s="1"/>
  <c r="AG50" i="7"/>
  <c r="I54" i="7"/>
  <c r="I96" i="7"/>
  <c r="J95" i="6"/>
  <c r="N95" i="6"/>
  <c r="R95" i="6"/>
  <c r="V95" i="6"/>
  <c r="Z95" i="6"/>
  <c r="L95" i="6"/>
  <c r="P95" i="6"/>
  <c r="T95" i="6"/>
  <c r="X95" i="6"/>
  <c r="O95" i="6"/>
  <c r="W95" i="6"/>
  <c r="W97" i="6" s="1"/>
  <c r="H95" i="6"/>
  <c r="I95" i="6"/>
  <c r="M95" i="6"/>
  <c r="Q95" i="6"/>
  <c r="U95" i="6"/>
  <c r="Y95" i="6"/>
  <c r="AF80" i="6"/>
  <c r="AF95" i="6"/>
  <c r="AF94" i="6"/>
  <c r="AG94" i="6"/>
  <c r="AG76" i="6"/>
  <c r="AF76" i="6"/>
  <c r="AG71" i="6"/>
  <c r="AF71" i="6"/>
  <c r="AF22" i="6"/>
  <c r="AG22" i="6"/>
  <c r="AG15" i="6"/>
  <c r="AF15" i="6"/>
  <c r="AA40" i="4"/>
  <c r="Z40" i="4"/>
  <c r="Z61" i="4" s="1"/>
  <c r="Y40" i="4"/>
  <c r="X40" i="4"/>
  <c r="W40" i="4"/>
  <c r="V40" i="4"/>
  <c r="U40" i="4"/>
  <c r="T40" i="4"/>
  <c r="S40" i="4"/>
  <c r="R40" i="4"/>
  <c r="Q40" i="4"/>
  <c r="P40" i="4"/>
  <c r="O40" i="4"/>
  <c r="N40" i="4"/>
  <c r="M40" i="4"/>
  <c r="L40" i="4"/>
  <c r="K40" i="4"/>
  <c r="J40" i="4"/>
  <c r="I40" i="4"/>
  <c r="H40" i="4"/>
  <c r="AG39" i="4"/>
  <c r="AF39" i="4"/>
  <c r="AG38" i="4"/>
  <c r="AF38" i="4"/>
  <c r="AG37" i="4"/>
  <c r="AF37" i="4"/>
  <c r="AG35" i="4"/>
  <c r="AF35" i="4"/>
  <c r="AG36" i="4"/>
  <c r="AF36" i="4"/>
  <c r="AG34" i="4"/>
  <c r="AF34" i="4"/>
  <c r="AG33" i="4"/>
  <c r="AF33" i="4"/>
  <c r="AG32" i="4"/>
  <c r="AF32" i="4"/>
  <c r="AG31" i="4"/>
  <c r="AF31" i="4"/>
  <c r="AA53" i="6"/>
  <c r="Z53" i="6"/>
  <c r="Y53" i="6"/>
  <c r="X53" i="6"/>
  <c r="W53" i="6"/>
  <c r="V53" i="6"/>
  <c r="U53" i="6"/>
  <c r="T53" i="6"/>
  <c r="S53" i="6"/>
  <c r="R53" i="6"/>
  <c r="Q53" i="6"/>
  <c r="P53" i="6"/>
  <c r="O53" i="6"/>
  <c r="N53" i="6"/>
  <c r="M53" i="6"/>
  <c r="L53" i="6"/>
  <c r="K53" i="6"/>
  <c r="J53" i="6"/>
  <c r="I53" i="6"/>
  <c r="H53" i="6"/>
  <c r="AG52" i="6"/>
  <c r="AF52" i="6"/>
  <c r="AA48" i="6"/>
  <c r="Z48" i="6"/>
  <c r="Y48" i="6"/>
  <c r="X48" i="6"/>
  <c r="W48" i="6"/>
  <c r="V48" i="6"/>
  <c r="U48" i="6"/>
  <c r="T48" i="6"/>
  <c r="S48" i="6"/>
  <c r="R48" i="6"/>
  <c r="Q48" i="6"/>
  <c r="P48" i="6"/>
  <c r="O48" i="6"/>
  <c r="N48" i="6"/>
  <c r="M48" i="6"/>
  <c r="L48" i="6"/>
  <c r="K48" i="6"/>
  <c r="J48" i="6"/>
  <c r="I48" i="6"/>
  <c r="H48" i="6"/>
  <c r="AG47" i="6"/>
  <c r="AF47" i="6"/>
  <c r="AG46" i="6"/>
  <c r="AF46" i="6"/>
  <c r="AG45" i="6"/>
  <c r="AF45" i="6"/>
  <c r="AG44" i="6"/>
  <c r="AF44" i="6"/>
  <c r="AG43" i="6"/>
  <c r="AF43" i="6"/>
  <c r="AG42" i="6"/>
  <c r="AF42" i="6"/>
  <c r="AG41" i="6"/>
  <c r="AF41" i="6"/>
  <c r="AG40" i="6"/>
  <c r="AF40" i="6"/>
  <c r="AA38" i="6"/>
  <c r="Z38" i="6"/>
  <c r="Y38" i="6"/>
  <c r="X38" i="6"/>
  <c r="W38" i="6"/>
  <c r="V38" i="6"/>
  <c r="U38" i="6"/>
  <c r="T38" i="6"/>
  <c r="S38" i="6"/>
  <c r="R38" i="6"/>
  <c r="Q38" i="6"/>
  <c r="P38" i="6"/>
  <c r="O38" i="6"/>
  <c r="N38" i="6"/>
  <c r="M38" i="6"/>
  <c r="L38" i="6"/>
  <c r="K38" i="6"/>
  <c r="J38" i="6"/>
  <c r="I38" i="6"/>
  <c r="H38" i="6"/>
  <c r="AG36" i="6"/>
  <c r="AF36" i="6"/>
  <c r="AG35" i="6"/>
  <c r="AF35" i="6"/>
  <c r="AG34" i="6"/>
  <c r="AF34" i="6"/>
  <c r="AG33" i="6"/>
  <c r="AF33" i="6"/>
  <c r="AG32" i="6"/>
  <c r="AF32" i="6"/>
  <c r="AG31" i="6"/>
  <c r="AF31" i="6"/>
  <c r="AA29" i="6"/>
  <c r="Z29" i="6"/>
  <c r="Y29" i="6"/>
  <c r="X29" i="6"/>
  <c r="W29" i="6"/>
  <c r="V29" i="6"/>
  <c r="U29" i="6"/>
  <c r="T29" i="6"/>
  <c r="S29" i="6"/>
  <c r="R29" i="6"/>
  <c r="Q29" i="6"/>
  <c r="P29" i="6"/>
  <c r="P50" i="6" s="1"/>
  <c r="P96" i="6" s="1"/>
  <c r="P97" i="6" s="1"/>
  <c r="O29" i="6"/>
  <c r="N29" i="6"/>
  <c r="M29" i="6"/>
  <c r="M50" i="6" s="1"/>
  <c r="M96" i="6" s="1"/>
  <c r="M97" i="6" s="1"/>
  <c r="K29" i="6"/>
  <c r="J29" i="6"/>
  <c r="H29" i="6"/>
  <c r="AG27" i="6"/>
  <c r="AF27" i="6"/>
  <c r="AG26" i="6"/>
  <c r="AF26" i="6"/>
  <c r="AG25" i="6"/>
  <c r="AF25" i="6"/>
  <c r="AA23" i="5"/>
  <c r="AA62" i="5" s="1"/>
  <c r="AG22" i="5"/>
  <c r="AF22" i="5"/>
  <c r="AA21" i="5"/>
  <c r="Z21" i="5"/>
  <c r="Y21" i="5"/>
  <c r="Y23" i="5" s="1"/>
  <c r="Y62" i="5" s="1"/>
  <c r="X21" i="5"/>
  <c r="X23" i="5" s="1"/>
  <c r="X62" i="5" s="1"/>
  <c r="W21" i="5"/>
  <c r="W23" i="5" s="1"/>
  <c r="W62" i="5" s="1"/>
  <c r="V21" i="5"/>
  <c r="V23" i="5" s="1"/>
  <c r="V62" i="5" s="1"/>
  <c r="U21" i="5"/>
  <c r="U23" i="5" s="1"/>
  <c r="U62" i="5" s="1"/>
  <c r="T21" i="5"/>
  <c r="T23" i="5" s="1"/>
  <c r="T62" i="5" s="1"/>
  <c r="S21" i="5"/>
  <c r="S23" i="5" s="1"/>
  <c r="S62" i="5" s="1"/>
  <c r="R21" i="5"/>
  <c r="R23" i="5" s="1"/>
  <c r="R62" i="5" s="1"/>
  <c r="Q21" i="5"/>
  <c r="Q23" i="5" s="1"/>
  <c r="Q62" i="5" s="1"/>
  <c r="P21" i="5"/>
  <c r="P23" i="5" s="1"/>
  <c r="P62" i="5" s="1"/>
  <c r="O21" i="5"/>
  <c r="O23" i="5" s="1"/>
  <c r="O62" i="5" s="1"/>
  <c r="N21" i="5"/>
  <c r="N23" i="5" s="1"/>
  <c r="N62" i="5" s="1"/>
  <c r="M21" i="5"/>
  <c r="M23" i="5" s="1"/>
  <c r="M62" i="5" s="1"/>
  <c r="L21" i="5"/>
  <c r="L23" i="5" s="1"/>
  <c r="L62" i="5" s="1"/>
  <c r="K21" i="5"/>
  <c r="K23" i="5" s="1"/>
  <c r="K62" i="5" s="1"/>
  <c r="J21" i="5"/>
  <c r="J23" i="5" s="1"/>
  <c r="J62" i="5" s="1"/>
  <c r="I21" i="5"/>
  <c r="I23" i="5" s="1"/>
  <c r="I62" i="5" s="1"/>
  <c r="H21" i="5"/>
  <c r="H23" i="5" s="1"/>
  <c r="AF20" i="5"/>
  <c r="AG19" i="5"/>
  <c r="AF19" i="5"/>
  <c r="AG18" i="5"/>
  <c r="AF18" i="5"/>
  <c r="AG17" i="5"/>
  <c r="AF17" i="5"/>
  <c r="AG16" i="5"/>
  <c r="AF16" i="5"/>
  <c r="AG15" i="5"/>
  <c r="AF15" i="5"/>
  <c r="AG14" i="5"/>
  <c r="AF14" i="5"/>
  <c r="AG13" i="5"/>
  <c r="AF13" i="5"/>
  <c r="AG12" i="5"/>
  <c r="AF12" i="5"/>
  <c r="AG11" i="5"/>
  <c r="AF11" i="5"/>
  <c r="AG10" i="5"/>
  <c r="AF10" i="5"/>
  <c r="AG9" i="5"/>
  <c r="AF9" i="5"/>
  <c r="AG8" i="5"/>
  <c r="AF8" i="5"/>
  <c r="AG7" i="5"/>
  <c r="AF7" i="5"/>
  <c r="P54" i="6" l="1"/>
  <c r="AG21" i="5"/>
  <c r="AG23" i="5" s="1"/>
  <c r="AF23" i="5"/>
  <c r="H62" i="5"/>
  <c r="AF62" i="5" s="1"/>
  <c r="AF21" i="5"/>
  <c r="M61" i="4"/>
  <c r="AG62" i="5"/>
  <c r="AG40" i="4"/>
  <c r="AF40" i="4"/>
  <c r="AG54" i="7"/>
  <c r="AG96" i="7"/>
  <c r="I97" i="7"/>
  <c r="AG97" i="7" s="1"/>
  <c r="AG95" i="6"/>
  <c r="K50" i="6"/>
  <c r="M54" i="6"/>
  <c r="R50" i="6"/>
  <c r="N50" i="6"/>
  <c r="Z50" i="6"/>
  <c r="Z54" i="6" s="1"/>
  <c r="T54" i="6"/>
  <c r="S50" i="6"/>
  <c r="O50" i="6"/>
  <c r="O96" i="6" s="1"/>
  <c r="O97" i="6" s="1"/>
  <c r="W50" i="6"/>
  <c r="W54" i="6" s="1"/>
  <c r="AA50" i="6"/>
  <c r="AA54" i="6" s="1"/>
  <c r="H50" i="6"/>
  <c r="L50" i="6"/>
  <c r="T50" i="6"/>
  <c r="X50" i="6"/>
  <c r="I50" i="6"/>
  <c r="Q50" i="6"/>
  <c r="U50" i="6"/>
  <c r="U54" i="6" s="1"/>
  <c r="Y50" i="6"/>
  <c r="Y54" i="6" s="1"/>
  <c r="V50" i="6"/>
  <c r="V54" i="6" s="1"/>
  <c r="X54" i="6"/>
  <c r="J50" i="6"/>
  <c r="AF48" i="6"/>
  <c r="AG48" i="6"/>
  <c r="AF38" i="6"/>
  <c r="AF53" i="6"/>
  <c r="AG29" i="6"/>
  <c r="AG38" i="6"/>
  <c r="AG53" i="6"/>
  <c r="AF29" i="6"/>
  <c r="AA21" i="4"/>
  <c r="Z21" i="4"/>
  <c r="Y21" i="4"/>
  <c r="Y23" i="4" s="1"/>
  <c r="Y61" i="4" s="1"/>
  <c r="X21" i="4"/>
  <c r="W21" i="4"/>
  <c r="V21" i="4"/>
  <c r="U21" i="4"/>
  <c r="T21" i="4"/>
  <c r="T23" i="4" s="1"/>
  <c r="T61" i="4" s="1"/>
  <c r="S21" i="4"/>
  <c r="S23" i="4" s="1"/>
  <c r="S61" i="4" s="1"/>
  <c r="R21" i="4"/>
  <c r="Q21" i="4"/>
  <c r="Q23" i="4" s="1"/>
  <c r="Q61" i="4" s="1"/>
  <c r="O21" i="4"/>
  <c r="N21" i="4"/>
  <c r="M21" i="4"/>
  <c r="L21" i="4"/>
  <c r="L23" i="4" s="1"/>
  <c r="L61" i="4" s="1"/>
  <c r="K21" i="4"/>
  <c r="J21" i="4"/>
  <c r="I21" i="4"/>
  <c r="H21" i="4"/>
  <c r="AF20" i="4"/>
  <c r="X23" i="4"/>
  <c r="X61" i="4" s="1"/>
  <c r="U23" i="4"/>
  <c r="U61" i="4" s="1"/>
  <c r="M23" i="4"/>
  <c r="AG22" i="4"/>
  <c r="AF22" i="4"/>
  <c r="AG19" i="4"/>
  <c r="AG18" i="4"/>
  <c r="AG17" i="4"/>
  <c r="AG16" i="4"/>
  <c r="AG15" i="4"/>
  <c r="AG14" i="4"/>
  <c r="AG13" i="4"/>
  <c r="AG12" i="4"/>
  <c r="AG11" i="4"/>
  <c r="AG10" i="4"/>
  <c r="AG8" i="4"/>
  <c r="AG7" i="4"/>
  <c r="AF19" i="4"/>
  <c r="AF18" i="4"/>
  <c r="AF17" i="4"/>
  <c r="AF16" i="4"/>
  <c r="AF15" i="4"/>
  <c r="AF14" i="4"/>
  <c r="AF13" i="4"/>
  <c r="AF12" i="4"/>
  <c r="AF11" i="4"/>
  <c r="AF10" i="4"/>
  <c r="AF8" i="4"/>
  <c r="P21" i="4"/>
  <c r="Q54" i="6" l="1"/>
  <c r="Q96" i="6"/>
  <c r="Q97" i="6" s="1"/>
  <c r="O54" i="6"/>
  <c r="N54" i="6"/>
  <c r="N96" i="6"/>
  <c r="N97" i="6" s="1"/>
  <c r="L54" i="6"/>
  <c r="L96" i="6"/>
  <c r="L97" i="6" s="1"/>
  <c r="S54" i="6"/>
  <c r="S96" i="6"/>
  <c r="S97" i="6" s="1"/>
  <c r="R54" i="6"/>
  <c r="R96" i="6"/>
  <c r="R97" i="6" s="1"/>
  <c r="J54" i="6"/>
  <c r="J96" i="6"/>
  <c r="J97" i="6" s="1"/>
  <c r="H54" i="6"/>
  <c r="H96" i="6"/>
  <c r="K54" i="6"/>
  <c r="K96" i="6"/>
  <c r="K97" i="6" s="1"/>
  <c r="I96" i="6"/>
  <c r="I54" i="6"/>
  <c r="P23" i="4"/>
  <c r="P61" i="4" s="1"/>
  <c r="K23" i="4"/>
  <c r="K61" i="4" s="1"/>
  <c r="O23" i="4"/>
  <c r="O61" i="4" s="1"/>
  <c r="I23" i="4"/>
  <c r="I61" i="4" s="1"/>
  <c r="R23" i="4"/>
  <c r="R61" i="4" s="1"/>
  <c r="V23" i="4"/>
  <c r="V61" i="4" s="1"/>
  <c r="J23" i="4"/>
  <c r="J61" i="4" s="1"/>
  <c r="N23" i="4"/>
  <c r="N61" i="4" s="1"/>
  <c r="W23" i="4"/>
  <c r="W61" i="4" s="1"/>
  <c r="AA23" i="4"/>
  <c r="AA61" i="4" s="1"/>
  <c r="AF7" i="4"/>
  <c r="AF9" i="4"/>
  <c r="AG9" i="4"/>
  <c r="AG21" i="4" s="1"/>
  <c r="AG23" i="4" s="1"/>
  <c r="AF54" i="6" l="1"/>
  <c r="AG61" i="4"/>
  <c r="H97" i="6"/>
  <c r="AF97" i="6" s="1"/>
  <c r="AF96" i="6"/>
  <c r="AG54" i="6"/>
  <c r="I97" i="6"/>
  <c r="AG97" i="6" s="1"/>
  <c r="AG96" i="6"/>
  <c r="AF50" i="6"/>
  <c r="AG50" i="6"/>
  <c r="AF21" i="4"/>
  <c r="AA74" i="4"/>
  <c r="Z74" i="4"/>
  <c r="Y74" i="4"/>
  <c r="X74" i="4"/>
  <c r="W74" i="4"/>
  <c r="V74" i="4"/>
  <c r="U74" i="4"/>
  <c r="T74" i="4"/>
  <c r="S74" i="4"/>
  <c r="R74" i="4"/>
  <c r="Q74" i="4"/>
  <c r="P74" i="4"/>
  <c r="O74" i="4"/>
  <c r="N74" i="4"/>
  <c r="M74" i="4"/>
  <c r="L74" i="4"/>
  <c r="K74" i="4"/>
  <c r="J74" i="4"/>
  <c r="I74" i="4"/>
  <c r="H74" i="4"/>
  <c r="AG73" i="4"/>
  <c r="AF73" i="4"/>
  <c r="AG72" i="4"/>
  <c r="AF72" i="4"/>
  <c r="AG71" i="4"/>
  <c r="AF71" i="4"/>
  <c r="AG70" i="4"/>
  <c r="AF70" i="4"/>
  <c r="AG69" i="4"/>
  <c r="AF69" i="4"/>
  <c r="AG68" i="4"/>
  <c r="AF68" i="4"/>
  <c r="H23" i="4"/>
  <c r="AF23" i="4" l="1"/>
  <c r="H61" i="4"/>
  <c r="AF61" i="4" s="1"/>
  <c r="AG74" i="4"/>
  <c r="AF74" i="4"/>
</calcChain>
</file>

<file path=xl/comments1.xml><?xml version="1.0" encoding="utf-8"?>
<comments xmlns="http://schemas.openxmlformats.org/spreadsheetml/2006/main">
  <authors>
    <author>Szerző</author>
  </authors>
  <commentList>
    <comment ref="B74" authorId="0">
      <text>
        <r>
          <rPr>
            <b/>
            <sz val="9"/>
            <color indexed="81"/>
            <rFont val="Tahoma"/>
            <family val="2"/>
            <charset val="238"/>
          </rPr>
          <t>Sebestyén József:</t>
        </r>
        <r>
          <rPr>
            <sz val="9"/>
            <color indexed="81"/>
            <rFont val="Tahoma"/>
            <family val="2"/>
            <charset val="238"/>
          </rPr>
          <t xml:space="preserve"> Az Nftv. 49. § (2) bekezdése alapján a hallgató részére biztosítani kell, hogy "az összes kreditet legalább </t>
        </r>
        <r>
          <rPr>
            <b/>
            <sz val="9"/>
            <color indexed="81"/>
            <rFont val="Tahoma"/>
            <family val="2"/>
            <charset val="238"/>
          </rPr>
          <t xml:space="preserve">húsz százalékkal meghaladó kreditértékű </t>
        </r>
        <r>
          <rPr>
            <sz val="9"/>
            <color indexed="81"/>
            <rFont val="Tahoma"/>
            <family val="2"/>
            <charset val="238"/>
          </rPr>
          <t xml:space="preserve">tantárgy közül lehessen választani. Egyszakos osztatlan szak esetében ez legalább </t>
        </r>
        <r>
          <rPr>
            <b/>
            <sz val="9"/>
            <color indexed="81"/>
            <rFont val="Tahoma"/>
            <family val="2"/>
            <charset val="238"/>
          </rPr>
          <t>60 kredit</t>
        </r>
        <r>
          <rPr>
            <sz val="9"/>
            <color indexed="81"/>
            <rFont val="Tahoma"/>
            <family val="2"/>
            <charset val="238"/>
          </rPr>
          <t xml:space="preserve">. Biztosítani kell továbbá, hogy a hallgató egyéni tanulmányi rendjében - külön önköltség, illetve térítési díj fizetése nélkül - az összes előírt kreditet </t>
        </r>
        <r>
          <rPr>
            <b/>
            <sz val="9"/>
            <color indexed="81"/>
            <rFont val="Tahoma"/>
            <family val="2"/>
            <charset val="238"/>
          </rPr>
          <t>tíz százalékkal</t>
        </r>
        <r>
          <rPr>
            <sz val="9"/>
            <color indexed="81"/>
            <rFont val="Tahoma"/>
            <family val="2"/>
            <charset val="238"/>
          </rPr>
          <t xml:space="preserve"> meghaladó kreditértékű tárgyat, továbbá az összes előírt kredit </t>
        </r>
        <r>
          <rPr>
            <b/>
            <sz val="9"/>
            <color indexed="81"/>
            <rFont val="Tahoma"/>
            <family val="2"/>
            <charset val="238"/>
          </rPr>
          <t>tíz százalékáig terjedően nem magyar nyelven oktatott tárgyat</t>
        </r>
        <r>
          <rPr>
            <sz val="9"/>
            <color indexed="81"/>
            <rFont val="Tahoma"/>
            <family val="2"/>
            <charset val="238"/>
          </rPr>
          <t xml:space="preserve">
vehessen fel, azaz egyszakos osztatlan szak esetében </t>
        </r>
        <r>
          <rPr>
            <b/>
            <sz val="9"/>
            <color indexed="81"/>
            <rFont val="Tahoma"/>
            <family val="2"/>
            <charset val="238"/>
          </rPr>
          <t>30-30 kreditet</t>
        </r>
        <r>
          <rPr>
            <sz val="9"/>
            <color indexed="81"/>
            <rFont val="Tahoma"/>
            <family val="2"/>
            <charset val="238"/>
          </rPr>
          <t>.</t>
        </r>
      </text>
    </comment>
  </commentList>
</comments>
</file>

<file path=xl/comments2.xml><?xml version="1.0" encoding="utf-8"?>
<comments xmlns="http://schemas.openxmlformats.org/spreadsheetml/2006/main">
  <authors>
    <author>Szerző</author>
  </authors>
  <commentList>
    <comment ref="B50"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52" authorId="0">
      <text>
        <r>
          <rPr>
            <b/>
            <sz val="9"/>
            <color indexed="81"/>
            <rFont val="Tahoma"/>
            <family val="2"/>
            <charset val="238"/>
          </rPr>
          <t xml:space="preserve">Sebestyén József: </t>
        </r>
        <r>
          <rPr>
            <sz val="9"/>
            <color indexed="81"/>
            <rFont val="Tahoma"/>
            <family val="2"/>
            <charset val="238"/>
          </rPr>
          <t xml:space="preserve">Az Nftv. 49. § (2) bekezdése alapján a hallgató részére biztosítani kell, hogy tanulmányai során az oklevél megszerzéséhez előírt összes kredit legalább öt százalékáig, az intézmény szervezeti és működési szabályzata alapján szabadon választható tárgyakat vehessen fel. Az egyszakos osztatlan szak estében ez </t>
        </r>
        <r>
          <rPr>
            <b/>
            <sz val="9"/>
            <color indexed="81"/>
            <rFont val="Tahoma"/>
            <family val="2"/>
            <charset val="238"/>
          </rPr>
          <t>15 kredit</t>
        </r>
        <r>
          <rPr>
            <sz val="9"/>
            <color indexed="81"/>
            <rFont val="Tahoma"/>
            <family val="2"/>
            <charset val="238"/>
          </rPr>
          <t>.</t>
        </r>
        <r>
          <rPr>
            <sz val="9"/>
            <color indexed="81"/>
            <rFont val="Tahoma"/>
            <family val="2"/>
            <charset val="238"/>
          </rPr>
          <t xml:space="preserve">
Ezt azonban a 8/2013-as EMMI rendelet az alábbiak szerint módosítja/pontosítja: a szabadon választható tantárgyakhoz rendelhető kreditek minimális értéke osztatlan (egyszakos) képzésben vagy közismereti tanárszakkal szakpáros képzésben </t>
        </r>
        <r>
          <rPr>
            <b/>
            <sz val="9"/>
            <color indexed="81"/>
            <rFont val="Tahoma"/>
            <family val="2"/>
            <charset val="238"/>
          </rPr>
          <t>12 kredit</t>
        </r>
        <r>
          <rPr>
            <sz val="9"/>
            <color indexed="81"/>
            <rFont val="Tahoma"/>
            <family val="2"/>
            <charset val="238"/>
          </rPr>
          <t>.</t>
        </r>
      </text>
    </comment>
  </commentList>
</comments>
</file>

<file path=xl/comments3.xml><?xml version="1.0" encoding="utf-8"?>
<comments xmlns="http://schemas.openxmlformats.org/spreadsheetml/2006/main">
  <authors>
    <author>Szerző</author>
  </authors>
  <commentList>
    <comment ref="B50"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52" authorId="0">
      <text>
        <r>
          <rPr>
            <b/>
            <sz val="9"/>
            <color indexed="81"/>
            <rFont val="Tahoma"/>
            <family val="2"/>
            <charset val="238"/>
          </rPr>
          <t xml:space="preserve">Sebestyén József: </t>
        </r>
        <r>
          <rPr>
            <sz val="9"/>
            <color indexed="81"/>
            <rFont val="Tahoma"/>
            <family val="2"/>
            <charset val="238"/>
          </rPr>
          <t xml:space="preserve">Az Nftv. 49. § (2) bekezdése alapján a hallgató részére biztosítani kell, hogy tanulmányai során az oklevél megszerzéséhez előírt összes kredit legalább öt százalékáig, az intézmény szervezeti és működési szabályzata alapján szabadon választható tárgyakat vehessen fel. Az egyszakos osztatlan szak estében ez </t>
        </r>
        <r>
          <rPr>
            <b/>
            <sz val="9"/>
            <color indexed="81"/>
            <rFont val="Tahoma"/>
            <family val="2"/>
            <charset val="238"/>
          </rPr>
          <t>15 kredit</t>
        </r>
        <r>
          <rPr>
            <sz val="9"/>
            <color indexed="81"/>
            <rFont val="Tahoma"/>
            <family val="2"/>
            <charset val="238"/>
          </rPr>
          <t>.</t>
        </r>
        <r>
          <rPr>
            <sz val="9"/>
            <color indexed="81"/>
            <rFont val="Tahoma"/>
            <family val="2"/>
            <charset val="238"/>
          </rPr>
          <t xml:space="preserve">
Ezt azonban a 8/2013-as EMMI rendelet az alábbiak szerint módosítja/pontosítja: a szabadon választható tantárgyakhoz rendelhető kreditek minimális értéke osztatlan (egyszakos) képzésben vagy közismereti tanárszakkal szakpáros képzésben </t>
        </r>
        <r>
          <rPr>
            <b/>
            <sz val="9"/>
            <color indexed="81"/>
            <rFont val="Tahoma"/>
            <family val="2"/>
            <charset val="238"/>
          </rPr>
          <t>12 kredit</t>
        </r>
        <r>
          <rPr>
            <sz val="9"/>
            <color indexed="81"/>
            <rFont val="Tahoma"/>
            <family val="2"/>
            <charset val="238"/>
          </rPr>
          <t>.</t>
        </r>
      </text>
    </comment>
  </commentList>
</comments>
</file>

<file path=xl/comments4.xml><?xml version="1.0" encoding="utf-8"?>
<comments xmlns="http://schemas.openxmlformats.org/spreadsheetml/2006/main">
  <authors>
    <author>Szerző</author>
  </authors>
  <commentList>
    <comment ref="B101" authorId="0">
      <text>
        <r>
          <rPr>
            <b/>
            <sz val="9"/>
            <color indexed="81"/>
            <rFont val="Tahoma"/>
            <family val="2"/>
            <charset val="238"/>
          </rPr>
          <t>Sebestyén József:</t>
        </r>
        <r>
          <rPr>
            <sz val="9"/>
            <color indexed="81"/>
            <rFont val="Tahoma"/>
            <family val="2"/>
            <charset val="238"/>
          </rPr>
          <t xml:space="preserve"> Az Nftv. 49. § (2) bekezdése alapján a hallgató részére biztosítani kell, hogy "az összes kreditet legalább </t>
        </r>
        <r>
          <rPr>
            <b/>
            <sz val="9"/>
            <color indexed="81"/>
            <rFont val="Tahoma"/>
            <family val="2"/>
            <charset val="238"/>
          </rPr>
          <t xml:space="preserve">húsz százalékkal meghaladó kreditértékű </t>
        </r>
        <r>
          <rPr>
            <sz val="9"/>
            <color indexed="81"/>
            <rFont val="Tahoma"/>
            <family val="2"/>
            <charset val="238"/>
          </rPr>
          <t xml:space="preserve">tantárgy közül lehessen választani. Egyszakos osztatlan szak esetében ez legalább </t>
        </r>
        <r>
          <rPr>
            <b/>
            <sz val="9"/>
            <color indexed="81"/>
            <rFont val="Tahoma"/>
            <family val="2"/>
            <charset val="238"/>
          </rPr>
          <t>60 kredit</t>
        </r>
        <r>
          <rPr>
            <sz val="9"/>
            <color indexed="81"/>
            <rFont val="Tahoma"/>
            <family val="2"/>
            <charset val="238"/>
          </rPr>
          <t xml:space="preserve">. Biztosítani kell továbbá, hogy a hallgató egyéni tanulmányi rendjében - külön önköltség, illetve térítési díj fizetése nélkül - az összes előírt kreditet </t>
        </r>
        <r>
          <rPr>
            <b/>
            <sz val="9"/>
            <color indexed="81"/>
            <rFont val="Tahoma"/>
            <family val="2"/>
            <charset val="238"/>
          </rPr>
          <t>tíz százalékkal</t>
        </r>
        <r>
          <rPr>
            <sz val="9"/>
            <color indexed="81"/>
            <rFont val="Tahoma"/>
            <family val="2"/>
            <charset val="238"/>
          </rPr>
          <t xml:space="preserve"> meghaladó kreditértékű tárgyat, továbbá az összes előírt kredit </t>
        </r>
        <r>
          <rPr>
            <b/>
            <sz val="9"/>
            <color indexed="81"/>
            <rFont val="Tahoma"/>
            <family val="2"/>
            <charset val="238"/>
          </rPr>
          <t>tíz százalékáig terjedően nem magyar nyelven oktatott tárgyat</t>
        </r>
        <r>
          <rPr>
            <sz val="9"/>
            <color indexed="81"/>
            <rFont val="Tahoma"/>
            <family val="2"/>
            <charset val="238"/>
          </rPr>
          <t xml:space="preserve">
vehessen fel, azaz egyszakos osztatlan szak esetében </t>
        </r>
        <r>
          <rPr>
            <b/>
            <sz val="9"/>
            <color indexed="81"/>
            <rFont val="Tahoma"/>
            <family val="2"/>
            <charset val="238"/>
          </rPr>
          <t>30-30 kreditet</t>
        </r>
        <r>
          <rPr>
            <sz val="9"/>
            <color indexed="81"/>
            <rFont val="Tahoma"/>
            <family val="2"/>
            <charset val="238"/>
          </rPr>
          <t>.</t>
        </r>
      </text>
    </comment>
  </commentList>
</comments>
</file>

<file path=xl/sharedStrings.xml><?xml version="1.0" encoding="utf-8"?>
<sst xmlns="http://schemas.openxmlformats.org/spreadsheetml/2006/main" count="2025" uniqueCount="168">
  <si>
    <t>Előfeltétel</t>
  </si>
  <si>
    <t>Tantárgyfelelős</t>
  </si>
  <si>
    <t>A tantárgy neve</t>
  </si>
  <si>
    <t>A tantárgy kódja</t>
  </si>
  <si>
    <t>A modul típusa</t>
  </si>
  <si>
    <t xml:space="preserve">Az óra típusa </t>
  </si>
  <si>
    <t>I. év</t>
  </si>
  <si>
    <t>III. év</t>
  </si>
  <si>
    <t>1. félév</t>
  </si>
  <si>
    <t>2. félév</t>
  </si>
  <si>
    <t>Kreditszám</t>
  </si>
  <si>
    <t>Óraszám</t>
  </si>
  <si>
    <t>3. félév</t>
  </si>
  <si>
    <t>4. félév</t>
  </si>
  <si>
    <t>5. félév</t>
  </si>
  <si>
    <t>6. félév</t>
  </si>
  <si>
    <t>ea</t>
  </si>
  <si>
    <t>koll</t>
  </si>
  <si>
    <t>gy</t>
  </si>
  <si>
    <t>gyj</t>
  </si>
  <si>
    <t>SZT</t>
  </si>
  <si>
    <t>Kocsi György</t>
  </si>
  <si>
    <t>Dr. Takáts István</t>
  </si>
  <si>
    <t>Dr. Sebestyén József</t>
  </si>
  <si>
    <t>Dr. Janka Ferenc</t>
  </si>
  <si>
    <t>Kreditek összesen</t>
  </si>
  <si>
    <t>Óraszám összesen</t>
  </si>
  <si>
    <t>Szabadon választható modul</t>
  </si>
  <si>
    <t>SZV</t>
  </si>
  <si>
    <t>Horváth Andrea (angol nyelv), Mészáros Ágota (német)</t>
  </si>
  <si>
    <t>Idegen nyelv</t>
  </si>
  <si>
    <t xml:space="preserve">II. év </t>
  </si>
  <si>
    <t>szig</t>
  </si>
  <si>
    <t>Szabadon választható összesen</t>
  </si>
  <si>
    <t>Szentírástudomány</t>
  </si>
  <si>
    <t>Szisztematikus teológia</t>
  </si>
  <si>
    <t>Gyakorlati teológia</t>
  </si>
  <si>
    <t xml:space="preserve">Szabadon választható modul </t>
  </si>
  <si>
    <t xml:space="preserve">Hagiográfia </t>
  </si>
  <si>
    <t>Pasztorálteológia I.</t>
  </si>
  <si>
    <t>Pasztorálteológia II.</t>
  </si>
  <si>
    <t xml:space="preserve">Családpasztoráció </t>
  </si>
  <si>
    <t>Ökumenikus teológia</t>
  </si>
  <si>
    <t>IV. év</t>
  </si>
  <si>
    <t>V. év</t>
  </si>
  <si>
    <t>7. félév</t>
  </si>
  <si>
    <t>8. félév</t>
  </si>
  <si>
    <t>9. félév</t>
  </si>
  <si>
    <t>10. félév</t>
  </si>
  <si>
    <t>VI. év</t>
  </si>
  <si>
    <t>11. félév</t>
  </si>
  <si>
    <t>12. félév</t>
  </si>
  <si>
    <t>A számon-kérés módja</t>
  </si>
  <si>
    <t>A modul kredit- és óraszáma összesen</t>
  </si>
  <si>
    <t>A hitéleti szakterületen összesen</t>
  </si>
  <si>
    <t>Szabadon választható tárgyak</t>
  </si>
  <si>
    <t>Prof. Dr. Birher Nándor</t>
  </si>
  <si>
    <t>Dr. Csernai Balázs</t>
  </si>
  <si>
    <t>Dr. Balog Márta</t>
  </si>
  <si>
    <t>Dr. Fodor János</t>
  </si>
  <si>
    <t>Szakterületi ismeret (szakmai törzstárgyak) – felelőse: Dr. habil. Birher Nándor Máté</t>
  </si>
  <si>
    <t xml:space="preserve">Bölcselettörténet A I–II.
</t>
  </si>
  <si>
    <t>Egyháztörténet I–IV.</t>
  </si>
  <si>
    <t>Dogmatörténet I-II.</t>
  </si>
  <si>
    <t>Ószövetségi bevezetés I-II.</t>
  </si>
  <si>
    <t>Újszövetségi bevezetés I-II.</t>
  </si>
  <si>
    <t>Újszövetségi egzegézis I-II.</t>
  </si>
  <si>
    <t>Fundamentális teológia I-IV.</t>
  </si>
  <si>
    <t>Dogmatika I-IV.</t>
  </si>
  <si>
    <t>Morális I-IV.</t>
  </si>
  <si>
    <t>Kateketika I-II.</t>
  </si>
  <si>
    <t>sz</t>
  </si>
  <si>
    <t>Kateketika III.</t>
  </si>
  <si>
    <t>Szigorlat - dogmatika</t>
  </si>
  <si>
    <t>Szigorlat - egyháztörténet</t>
  </si>
  <si>
    <t>Szigorlat - biblikum</t>
  </si>
  <si>
    <t>A hitéleti szakterületen összesen (szakdolgozat nélkül)</t>
  </si>
  <si>
    <t>Szabadon választhatók</t>
  </si>
  <si>
    <t>A hitéleti szakpártagon összesen (szakterület+szabadon választható+szakdolgozat)</t>
  </si>
  <si>
    <t>Szakdolgozat</t>
  </si>
  <si>
    <t xml:space="preserve">tanári felkészítés a szakpáros, osztatlan 8(+2) féléves tanárszakos képzésben </t>
  </si>
  <si>
    <t>összesen 100 kredit, az összefüggő iskolai gyakorlaton összegyűjtendő: 50 kredit</t>
  </si>
  <si>
    <t>pedagógiai, pszichológiai elméleti és gyakorlati ismeretek: 28 kredit; benne az összefüggő egyéni iskolai gyakorlathoz közvetlen kapcsolódó feladatok: legalább 2 kredit</t>
  </si>
  <si>
    <t>Bevezetés a pszichológiába</t>
  </si>
  <si>
    <t>Neveléslélektan</t>
  </si>
  <si>
    <t>Iskola és társadalom</t>
  </si>
  <si>
    <t>ea+sz</t>
  </si>
  <si>
    <t>Nevelés és értékközvetítés</t>
  </si>
  <si>
    <t>Óratervezés, iskolai dokumentáció</t>
  </si>
  <si>
    <t>A tanítás és tanulás elmélete és gyakorlata</t>
  </si>
  <si>
    <t>Pedagógiai innováció és kutatás</t>
  </si>
  <si>
    <t>Reflektív pedagógia</t>
  </si>
  <si>
    <t>Digitális pedagógiai kultúra</t>
  </si>
  <si>
    <t>Közösségi pedagógia gyakorlat</t>
  </si>
  <si>
    <t>pedagógiai, pszichológiai elméleti és gyakorlati ism. Összesen:</t>
  </si>
  <si>
    <t>szakterületi ismeretei: 180-200 kredit (a 283/2012. Korm. rend. 6.§., a 2/2013. EMMI rendelet 6. melléklete alapján)</t>
  </si>
  <si>
    <t>Bölcseleti alapok</t>
  </si>
  <si>
    <t>Bölcselettörténet A I-II.</t>
  </si>
  <si>
    <t>Filozófiai etika</t>
  </si>
  <si>
    <t>Filozófiai antropológia</t>
  </si>
  <si>
    <t>Metafizika - Teodícea</t>
  </si>
  <si>
    <t>Kritika - logika</t>
  </si>
  <si>
    <t>Történeti teológia</t>
  </si>
  <si>
    <t>Egyháztörténet I-IV.</t>
  </si>
  <si>
    <t>Magyar egyháztörténet I-II.</t>
  </si>
  <si>
    <t>Patrológia I-II.</t>
  </si>
  <si>
    <t>Ószövetségi bevezetés I.-IV.</t>
  </si>
  <si>
    <t>Újszövetségi bevezetés I.-IV.</t>
  </si>
  <si>
    <t xml:space="preserve">Ószövetségi egzegézis I-IV. </t>
  </si>
  <si>
    <t>Újszövetségi egzegézis I-IV.</t>
  </si>
  <si>
    <t>Dogmatika V-VIII.</t>
  </si>
  <si>
    <t>Spirituális teológia I-II.</t>
  </si>
  <si>
    <t>A teológia kutatásmódszertana</t>
  </si>
  <si>
    <t>Egyházjog I-IV.</t>
  </si>
  <si>
    <t>Pasztorálteológia I-II.</t>
  </si>
  <si>
    <t>Kateketikai gyakorlatok I-II.</t>
  </si>
  <si>
    <t>Kateketika III-IV.</t>
  </si>
  <si>
    <t>Liturgika I-IV.</t>
  </si>
  <si>
    <t>Liturgikus ének I-II.</t>
  </si>
  <si>
    <t>Rostetterné Nagy Rita</t>
  </si>
  <si>
    <t>Szociáletika I-IV.</t>
  </si>
  <si>
    <t>A szakon összesen (szakterületi+szabadon választható)</t>
  </si>
  <si>
    <t>szakmódszertani (diszciplináris, interdiszciplináris tantárgy-pedagógiai) ismeretek</t>
  </si>
  <si>
    <t>Szakmódszertan I-IV.</t>
  </si>
  <si>
    <t>Szakmódszertan V-VIII.</t>
  </si>
  <si>
    <t xml:space="preserve">a képzéssel párhuzamosan folyó pedagógiai, pszichológiai és tanítási gyakorlatok </t>
  </si>
  <si>
    <t>Tanítási gyakorlat A</t>
  </si>
  <si>
    <t>Tanítási gyakorlat B</t>
  </si>
  <si>
    <t>összefüggő iskolai gyakorlat (a képzés 9-10- félévében), a szakon összesen 50 kredit, ebből összefüggő egyéni tanítási gyakorlat 40 kredit, a gyakorlathoz közvetlenül kapcsolódó feladatok (max. 8 kredit) a portfolió min. 2 kredit</t>
  </si>
  <si>
    <t>A szaktárgyak tanításával kapcsolatos tevékenységek I - nyári nevelőtanári gyakorlat</t>
  </si>
  <si>
    <t>A szaktárgyak tanításával kapcsolatos tevékenységek I - összefüggő napköziotthonos és kollégiumi gyakorlat</t>
  </si>
  <si>
    <t>Tantárgypedagógiai - napköziotthonosés kollégiumi követő szeminárium I.</t>
  </si>
  <si>
    <t>A szaktárgyak tanításával kapcsolatos tevékenységek II.</t>
  </si>
  <si>
    <t>Tantárgypedagógiai követő szeminárium II.</t>
  </si>
  <si>
    <t>Esetegbeszélő gyakorlat</t>
  </si>
  <si>
    <t>Az iskola mint szervezet és támogató rendszereinek megismerése</t>
  </si>
  <si>
    <t>A szaktárgyak tanításán kívüli oktatási, nevelési alaptevékenységek</t>
  </si>
  <si>
    <t>Portfolió</t>
  </si>
  <si>
    <t>Reflektív pedagógia a hit- és erkölcstan órán (választható)</t>
  </si>
  <si>
    <t>Záródolgozati szeminárium</t>
  </si>
  <si>
    <t>a</t>
  </si>
  <si>
    <t>Szakdolgozati konzultáció I-II.</t>
  </si>
  <si>
    <t>A teljes tanári felkészítés modul összesen</t>
  </si>
  <si>
    <t>Mindösszesen</t>
  </si>
  <si>
    <t>Hitéleti szakterület</t>
  </si>
  <si>
    <t>Szakmódszertan A I-IV.</t>
  </si>
  <si>
    <t>Szakmódszertan B I-IV.</t>
  </si>
  <si>
    <t>A szaktárgyak tanításával kapcsolatos tevékenységek I.</t>
  </si>
  <si>
    <t xml:space="preserve"> </t>
  </si>
  <si>
    <t>Portfolió szeminárium</t>
  </si>
  <si>
    <t>Tantárgypedagógiai követő szeminárium I.</t>
  </si>
  <si>
    <t>A szaktárgyak tanításán kívüli oktatási, nevelési tevékenységek</t>
  </si>
  <si>
    <t>3 fokozatú értékelés</t>
  </si>
  <si>
    <r>
      <t xml:space="preserve">a szakpár-tag szakterületi ismeretei: 100 kredit </t>
    </r>
    <r>
      <rPr>
        <b/>
        <sz val="14"/>
        <color theme="0"/>
        <rFont val="Times New Roman"/>
        <family val="1"/>
        <charset val="238"/>
      </rPr>
      <t>(a szakpáron: 200, illetve 230, ebből összesen 8 kredit a szakdolgozat)</t>
    </r>
  </si>
  <si>
    <t>Kredit- és óraszám összesen(kivéve közismereti szakpártag szakterület)</t>
  </si>
  <si>
    <r>
      <t>Szakpáros, osztatlan</t>
    </r>
    <r>
      <rPr>
        <i/>
        <sz val="14"/>
        <color theme="0"/>
        <rFont val="Times New Roman"/>
        <family val="1"/>
        <charset val="238"/>
      </rPr>
      <t xml:space="preserve"> </t>
    </r>
    <r>
      <rPr>
        <b/>
        <i/>
        <sz val="14"/>
        <color theme="0"/>
        <rFont val="Times New Roman"/>
        <family val="1"/>
        <charset val="238"/>
      </rPr>
      <t xml:space="preserve">8 </t>
    </r>
    <r>
      <rPr>
        <i/>
        <sz val="14"/>
        <color theme="0"/>
        <rFont val="Times New Roman"/>
        <family val="1"/>
        <charset val="238"/>
      </rPr>
      <t xml:space="preserve">(+2) féléves tanárszakos képzésben </t>
    </r>
    <r>
      <rPr>
        <b/>
        <i/>
        <sz val="14"/>
        <color theme="0"/>
        <rFont val="Times New Roman"/>
        <family val="1"/>
        <charset val="238"/>
      </rPr>
      <t>a hittanár-nevelőtanár – általános iskolai kimenetű közismereti szakpár</t>
    </r>
    <r>
      <rPr>
        <i/>
        <sz val="14"/>
        <color theme="0"/>
        <rFont val="Times New Roman"/>
        <family val="1"/>
        <charset val="238"/>
      </rPr>
      <t xml:space="preserve"> hitéleti szakpár-tagjának bemutatása, </t>
    </r>
    <r>
      <rPr>
        <b/>
        <i/>
        <sz val="14"/>
        <color theme="0"/>
        <rFont val="Times New Roman"/>
        <family val="1"/>
        <charset val="238"/>
      </rPr>
      <t>nappali</t>
    </r>
  </si>
  <si>
    <t xml:space="preserve">tanári felkészítés a szakpáros, osztatlan 8 (+2) féléves tanárszakos képzésben </t>
  </si>
  <si>
    <t>Bölcselettörténet B I-II.</t>
  </si>
  <si>
    <t>Keresztény bölcselet</t>
  </si>
  <si>
    <t>Ószövetségi bevezetés I-IV.</t>
  </si>
  <si>
    <t>Tantárgypedagógiai - napköziotthonos és kollégiumi követő szeminárium I.</t>
  </si>
  <si>
    <t>Bognárné dr. habil. Kocsis Judit</t>
  </si>
  <si>
    <r>
      <t>Egyszakos osztatlan</t>
    </r>
    <r>
      <rPr>
        <i/>
        <sz val="14"/>
        <color theme="1"/>
        <rFont val="Times New Roman"/>
        <family val="1"/>
        <charset val="238"/>
      </rPr>
      <t xml:space="preserve"> </t>
    </r>
    <r>
      <rPr>
        <b/>
        <i/>
        <sz val="14"/>
        <color theme="1"/>
        <rFont val="Times New Roman"/>
        <family val="1"/>
        <charset val="238"/>
      </rPr>
      <t>10</t>
    </r>
    <r>
      <rPr>
        <i/>
        <sz val="14"/>
        <color theme="1"/>
        <rFont val="Times New Roman"/>
        <family val="1"/>
        <charset val="238"/>
      </rPr>
      <t xml:space="preserve"> féléves</t>
    </r>
    <r>
      <rPr>
        <b/>
        <i/>
        <sz val="14"/>
        <color theme="1"/>
        <rFont val="Times New Roman"/>
        <family val="1"/>
        <charset val="238"/>
      </rPr>
      <t xml:space="preserve"> hittanár-nevelőtanár szakos képzés a hitéleti tanárszakokra vonatkozó speciális előírások (8/2013. EMMI rendelet 6. sz. melléklete alapján), nappali</t>
    </r>
  </si>
  <si>
    <r>
      <t>Egyszakos osztatlan</t>
    </r>
    <r>
      <rPr>
        <i/>
        <sz val="14"/>
        <rFont val="Times New Roman"/>
        <family val="1"/>
        <charset val="238"/>
      </rPr>
      <t xml:space="preserve"> </t>
    </r>
    <r>
      <rPr>
        <b/>
        <i/>
        <sz val="14"/>
        <rFont val="Times New Roman"/>
        <family val="1"/>
        <charset val="238"/>
      </rPr>
      <t>10</t>
    </r>
    <r>
      <rPr>
        <i/>
        <sz val="14"/>
        <rFont val="Times New Roman"/>
        <family val="1"/>
        <charset val="238"/>
      </rPr>
      <t xml:space="preserve"> féléves</t>
    </r>
    <r>
      <rPr>
        <b/>
        <i/>
        <sz val="14"/>
        <rFont val="Times New Roman"/>
        <family val="1"/>
        <charset val="238"/>
      </rPr>
      <t xml:space="preserve"> hittanár-nevelőtanár szakos képzés a hitéleti tanárszakokra vonatkozó speciális előírások (8/2013. EMMI rendelet 6. sz. melléklete alapján) levelező</t>
    </r>
  </si>
  <si>
    <r>
      <t>Szakpáros, osztatlan</t>
    </r>
    <r>
      <rPr>
        <i/>
        <sz val="14"/>
        <rFont val="Times New Roman"/>
        <family val="1"/>
        <charset val="238"/>
      </rPr>
      <t xml:space="preserve"> </t>
    </r>
    <r>
      <rPr>
        <b/>
        <i/>
        <sz val="14"/>
        <rFont val="Times New Roman"/>
        <family val="1"/>
        <charset val="238"/>
      </rPr>
      <t xml:space="preserve">8 </t>
    </r>
    <r>
      <rPr>
        <i/>
        <sz val="14"/>
        <rFont val="Times New Roman"/>
        <family val="1"/>
        <charset val="238"/>
      </rPr>
      <t xml:space="preserve">(+2) 10(+2) féléves tanárszakos képzésben </t>
    </r>
    <r>
      <rPr>
        <b/>
        <i/>
        <sz val="14"/>
        <rFont val="Times New Roman"/>
        <family val="1"/>
        <charset val="238"/>
      </rPr>
      <t>a hittanár-nevelőtanár –középiskolai kimenetű közismereti szakpár</t>
    </r>
    <r>
      <rPr>
        <i/>
        <sz val="14"/>
        <rFont val="Times New Roman"/>
        <family val="1"/>
        <charset val="238"/>
      </rPr>
      <t xml:space="preserve"> hitéleti szakpár-tagjának bemutatása, nappali</t>
    </r>
  </si>
  <si>
    <r>
      <t xml:space="preserve">a szakpár-tag szakterületi ismeretei: 100 kredit </t>
    </r>
    <r>
      <rPr>
        <b/>
        <sz val="14"/>
        <rFont val="Times New Roman"/>
        <family val="1"/>
        <charset val="238"/>
      </rPr>
      <t>(a szakpáron: 200, illetve 230, ebből összesen 8 kredit a szakdolgozat)</t>
    </r>
  </si>
  <si>
    <r>
      <t>Szakpáros, osztatlan</t>
    </r>
    <r>
      <rPr>
        <i/>
        <sz val="14"/>
        <rFont val="Times New Roman"/>
        <family val="1"/>
        <charset val="238"/>
      </rPr>
      <t xml:space="preserve"> </t>
    </r>
    <r>
      <rPr>
        <b/>
        <i/>
        <sz val="14"/>
        <rFont val="Times New Roman"/>
        <family val="1"/>
        <charset val="238"/>
      </rPr>
      <t xml:space="preserve">8 </t>
    </r>
    <r>
      <rPr>
        <i/>
        <sz val="14"/>
        <rFont val="Times New Roman"/>
        <family val="1"/>
        <charset val="238"/>
      </rPr>
      <t xml:space="preserve">(+2) féléves tanárszakos képzésben </t>
    </r>
    <r>
      <rPr>
        <b/>
        <i/>
        <sz val="14"/>
        <rFont val="Times New Roman"/>
        <family val="1"/>
        <charset val="238"/>
      </rPr>
      <t>a hittanár-nevelőtanár – általános iskolai kimenetű közismereti szakpár</t>
    </r>
    <r>
      <rPr>
        <i/>
        <sz val="14"/>
        <rFont val="Times New Roman"/>
        <family val="1"/>
        <charset val="238"/>
      </rPr>
      <t xml:space="preserve"> hitéleti szakpár-tagjának bemutatása, </t>
    </r>
    <r>
      <rPr>
        <b/>
        <i/>
        <sz val="14"/>
        <rFont val="Times New Roman"/>
        <family val="1"/>
        <charset val="238"/>
      </rPr>
      <t>levelező</t>
    </r>
  </si>
  <si>
    <r>
      <t>Szakpáros, osztatlan</t>
    </r>
    <r>
      <rPr>
        <i/>
        <sz val="14"/>
        <rFont val="Times New Roman"/>
        <family val="1"/>
        <charset val="238"/>
      </rPr>
      <t xml:space="preserve"> </t>
    </r>
    <r>
      <rPr>
        <b/>
        <i/>
        <sz val="14"/>
        <rFont val="Times New Roman"/>
        <family val="1"/>
        <charset val="238"/>
      </rPr>
      <t xml:space="preserve">8 </t>
    </r>
    <r>
      <rPr>
        <i/>
        <sz val="14"/>
        <rFont val="Times New Roman"/>
        <family val="1"/>
        <charset val="238"/>
      </rPr>
      <t xml:space="preserve">(+2) 10(+2) féléves tanárszakos képzésben </t>
    </r>
    <r>
      <rPr>
        <b/>
        <i/>
        <sz val="14"/>
        <rFont val="Times New Roman"/>
        <family val="1"/>
        <charset val="238"/>
      </rPr>
      <t>a hittanár-nevelőtanár – középiskolai kimenetű közismereti szakpár</t>
    </r>
    <r>
      <rPr>
        <i/>
        <sz val="14"/>
        <rFont val="Times New Roman"/>
        <family val="1"/>
        <charset val="238"/>
      </rPr>
      <t xml:space="preserve"> hitéleti szakpár-tagjának bemutatása, </t>
    </r>
    <r>
      <rPr>
        <b/>
        <i/>
        <sz val="14"/>
        <rFont val="Times New Roman"/>
        <family val="1"/>
        <charset val="238"/>
      </rPr>
      <t>levelező</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</si>
</sst>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mbria"/>
      <family val="1"/>
      <charset val="238"/>
      <scheme val="major"/>
    </font>
    <font>
      <b/>
      <sz val="11"/>
      <color theme="1"/>
      <name val="Cambria"/>
      <family val="1"/>
      <charset val="238"/>
      <scheme val="major"/>
    </font>
    <font>
      <sz val="9"/>
      <color indexed="81"/>
      <name val="Tahoma"/>
      <family val="2"/>
      <charset val="238"/>
    </font>
    <font>
      <b/>
      <sz val="9"/>
      <color indexed="81"/>
      <name val="Tahoma"/>
      <family val="2"/>
      <charset val="238"/>
    </font>
    <font>
      <b/>
      <sz val="11"/>
      <color theme="0"/>
      <name val="Cambria"/>
      <family val="1"/>
      <charset val="238"/>
      <scheme val="major"/>
    </font>
    <font>
      <b/>
      <sz val="10"/>
      <color theme="1"/>
      <name val="Cambria"/>
      <family val="1"/>
      <charset val="238"/>
      <scheme val="major"/>
    </font>
    <font>
      <b/>
      <i/>
      <sz val="12"/>
      <color theme="0"/>
      <name val="Times New Roman"/>
      <family val="1"/>
      <charset val="238"/>
    </font>
    <font>
      <b/>
      <i/>
      <sz val="14"/>
      <color theme="0"/>
      <name val="Times New Roman"/>
      <family val="1"/>
      <charset val="238"/>
    </font>
    <font>
      <i/>
      <sz val="14"/>
      <color theme="0"/>
      <name val="Times New Roman"/>
      <family val="1"/>
      <charset val="238"/>
    </font>
    <font>
      <sz val="10"/>
      <color theme="1"/>
      <name val="Cambria"/>
      <family val="1"/>
      <charset val="238"/>
      <scheme val="major"/>
    </font>
    <font>
      <sz val="12"/>
      <color theme="0"/>
      <name val="Calibri"/>
      <family val="2"/>
      <scheme val="minor"/>
    </font>
    <font>
      <sz val="14"/>
      <color theme="0"/>
      <name val="Calibri"/>
      <family val="2"/>
      <scheme val="minor"/>
    </font>
    <font>
      <b/>
      <sz val="14"/>
      <color theme="0"/>
      <name val="Times New Roman"/>
      <family val="1"/>
      <charset val="238"/>
    </font>
    <font>
      <b/>
      <i/>
      <sz val="14"/>
      <color theme="1"/>
      <name val="Times New Roman"/>
      <family val="1"/>
      <charset val="238"/>
    </font>
    <font>
      <i/>
      <sz val="14"/>
      <color theme="1"/>
      <name val="Times New Roman"/>
      <family val="1"/>
      <charset val="238"/>
    </font>
    <font>
      <sz val="12"/>
      <color theme="1"/>
      <name val="Calibri"/>
      <family val="2"/>
      <scheme val="minor"/>
    </font>
    <font>
      <b/>
      <i/>
      <sz val="14"/>
      <name val="Times New Roman"/>
      <family val="1"/>
      <charset val="238"/>
    </font>
    <font>
      <i/>
      <sz val="14"/>
      <name val="Times New Roman"/>
      <family val="1"/>
      <charset val="238"/>
    </font>
    <font>
      <sz val="11"/>
      <name val="Calibri"/>
      <family val="2"/>
      <scheme val="minor"/>
    </font>
    <font>
      <sz val="12"/>
      <name val="Calibri"/>
      <family val="2"/>
      <scheme val="minor"/>
    </font>
    <font>
      <b/>
      <i/>
      <sz val="12"/>
      <name val="Times New Roman"/>
      <family val="1"/>
      <charset val="238"/>
    </font>
    <font>
      <sz val="14"/>
      <name val="Calibri"/>
      <family val="2"/>
      <scheme val="minor"/>
    </font>
    <font>
      <b/>
      <sz val="14"/>
      <name val="Times New Roman"/>
      <family val="1"/>
      <charset val="238"/>
    </font>
    <font>
      <sz val="11"/>
      <name val="Cambria"/>
      <family val="1"/>
      <charset val="238"/>
      <scheme val="major"/>
    </font>
  </fonts>
  <fills count="9">
    <fill>
      <patternFill patternType="none"/>
    </fill>
    <fill>
      <patternFill patternType="gray125"/>
    </fill>
    <fill>
      <patternFill patternType="solid">
        <fgColor rgb="FF00B05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00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thin">
        <color auto="1"/>
      </bottom>
      <diagonal/>
    </border>
    <border>
      <left/>
      <right style="thin">
        <color indexed="64"/>
      </right>
      <top/>
      <bottom/>
      <diagonal/>
    </border>
  </borders>
  <cellStyleXfs count="1">
    <xf numFmtId="0" fontId="0" fillId="0" borderId="0"/>
  </cellStyleXfs>
  <cellXfs count="95">
    <xf numFmtId="0" fontId="0" fillId="0" borderId="0" xfId="0"/>
    <xf numFmtId="0" fontId="0" fillId="0" borderId="0" xfId="0" applyAlignment="1">
      <alignment vertical="center"/>
    </xf>
    <xf numFmtId="0" fontId="1" fillId="0" borderId="1" xfId="0" applyFont="1" applyBorder="1" applyAlignment="1">
      <alignment vertical="center"/>
    </xf>
    <xf numFmtId="0" fontId="1" fillId="4" borderId="1" xfId="0" applyFont="1" applyFill="1" applyBorder="1" applyAlignment="1">
      <alignmen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wrapText="1"/>
    </xf>
    <xf numFmtId="0" fontId="1" fillId="5" borderId="3" xfId="0" applyFont="1" applyFill="1" applyBorder="1" applyAlignment="1">
      <alignment vertical="center"/>
    </xf>
    <xf numFmtId="0" fontId="2" fillId="4" borderId="4" xfId="0" applyFont="1" applyFill="1" applyBorder="1" applyAlignment="1">
      <alignment vertical="center"/>
    </xf>
    <xf numFmtId="0" fontId="2" fillId="5" borderId="4" xfId="0" applyFont="1" applyFill="1" applyBorder="1" applyAlignment="1">
      <alignment vertical="center"/>
    </xf>
    <xf numFmtId="0" fontId="2" fillId="5" borderId="5" xfId="0" applyFont="1" applyFill="1" applyBorder="1" applyAlignment="1">
      <alignment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xf>
    <xf numFmtId="0" fontId="1" fillId="6" borderId="1" xfId="0" applyFont="1" applyFill="1" applyBorder="1" applyAlignment="1">
      <alignment vertical="center"/>
    </xf>
    <xf numFmtId="0" fontId="2" fillId="7" borderId="4" xfId="0" applyFont="1" applyFill="1" applyBorder="1" applyAlignment="1">
      <alignment vertical="center"/>
    </xf>
    <xf numFmtId="0" fontId="2" fillId="7" borderId="3" xfId="0" applyFont="1" applyFill="1" applyBorder="1" applyAlignment="1">
      <alignment vertical="center"/>
    </xf>
    <xf numFmtId="0" fontId="2" fillId="7" borderId="4" xfId="0" applyFont="1" applyFill="1" applyBorder="1" applyAlignment="1">
      <alignment horizontal="center" vertical="center"/>
    </xf>
    <xf numFmtId="0" fontId="2" fillId="7" borderId="1"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horizontal="center" vertical="center"/>
    </xf>
    <xf numFmtId="0" fontId="2" fillId="4" borderId="1" xfId="0" applyFont="1" applyFill="1" applyBorder="1" applyAlignment="1">
      <alignment vertical="center"/>
    </xf>
    <xf numFmtId="0" fontId="1" fillId="0" borderId="3" xfId="0" applyFont="1" applyBorder="1" applyAlignment="1">
      <alignment vertical="center"/>
    </xf>
    <xf numFmtId="0" fontId="1" fillId="6" borderId="0" xfId="0" applyFont="1" applyFill="1" applyBorder="1" applyAlignment="1">
      <alignment vertical="center"/>
    </xf>
    <xf numFmtId="0" fontId="1" fillId="0" borderId="5" xfId="0" applyFont="1" applyBorder="1" applyAlignment="1">
      <alignment vertical="center"/>
    </xf>
    <xf numFmtId="0" fontId="2" fillId="7" borderId="7" xfId="0" applyFont="1" applyFill="1" applyBorder="1" applyAlignment="1">
      <alignment vertical="center"/>
    </xf>
    <xf numFmtId="0" fontId="1" fillId="5" borderId="5" xfId="0" applyFont="1" applyFill="1" applyBorder="1" applyAlignment="1">
      <alignment vertical="center"/>
    </xf>
    <xf numFmtId="0" fontId="2" fillId="5" borderId="2" xfId="0" applyFont="1" applyFill="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4" borderId="1" xfId="0" applyFont="1" applyFill="1" applyBorder="1" applyAlignment="1">
      <alignment horizontal="left" vertical="center"/>
    </xf>
    <xf numFmtId="0" fontId="1" fillId="4" borderId="4" xfId="0" applyFont="1" applyFill="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2" fillId="7" borderId="4" xfId="0" applyFont="1" applyFill="1" applyBorder="1" applyAlignment="1">
      <alignment vertical="center" wrapText="1"/>
    </xf>
    <xf numFmtId="0" fontId="2" fillId="6" borderId="7" xfId="0" applyFont="1" applyFill="1" applyBorder="1" applyAlignment="1">
      <alignment vertical="center"/>
    </xf>
    <xf numFmtId="0" fontId="2" fillId="6" borderId="0" xfId="0" applyFont="1" applyFill="1" applyBorder="1" applyAlignment="1">
      <alignment vertical="center"/>
    </xf>
    <xf numFmtId="0" fontId="2" fillId="7" borderId="5" xfId="0" applyFont="1" applyFill="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1" fillId="0" borderId="0" xfId="0" applyFont="1" applyFill="1"/>
    <xf numFmtId="0" fontId="11" fillId="8" borderId="0" xfId="0" applyFont="1" applyFill="1"/>
    <xf numFmtId="0" fontId="12" fillId="8" borderId="0" xfId="0" applyFont="1" applyFill="1"/>
    <xf numFmtId="0" fontId="12" fillId="0" borderId="0" xfId="0" applyFont="1" applyFill="1"/>
    <xf numFmtId="0" fontId="16" fillId="0" borderId="0" xfId="0" applyFont="1" applyFill="1"/>
    <xf numFmtId="0" fontId="19" fillId="0" borderId="0" xfId="0" applyFont="1" applyFill="1"/>
    <xf numFmtId="0" fontId="20" fillId="0" borderId="0" xfId="0" applyFont="1" applyFill="1"/>
    <xf numFmtId="0" fontId="22" fillId="0" borderId="0" xfId="0" applyFont="1" applyFill="1"/>
    <xf numFmtId="0" fontId="1" fillId="0" borderId="1" xfId="0" applyFont="1" applyBorder="1" applyAlignment="1">
      <alignment vertical="center" wrapText="1"/>
    </xf>
    <xf numFmtId="0" fontId="24" fillId="0" borderId="1" xfId="0" applyFont="1" applyBorder="1" applyAlignment="1">
      <alignment vertical="center"/>
    </xf>
    <xf numFmtId="0" fontId="24" fillId="0" borderId="1" xfId="0" applyFont="1" applyBorder="1" applyAlignment="1">
      <alignment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8" borderId="0" xfId="0" applyFont="1" applyFill="1" applyBorder="1" applyAlignment="1">
      <alignment horizontal="center" vertical="center"/>
    </xf>
    <xf numFmtId="0" fontId="7" fillId="8" borderId="13" xfId="0" applyFont="1" applyFill="1" applyBorder="1" applyAlignment="1">
      <alignment horizontal="center" vertical="center"/>
    </xf>
    <xf numFmtId="0" fontId="8" fillId="8" borderId="7" xfId="0" applyFont="1" applyFill="1" applyBorder="1" applyAlignment="1">
      <alignment horizontal="center"/>
    </xf>
    <xf numFmtId="0" fontId="8" fillId="8" borderId="12" xfId="0" applyFont="1" applyFill="1" applyBorder="1" applyAlignment="1">
      <alignment horizontal="center"/>
    </xf>
    <xf numFmtId="0" fontId="8" fillId="8" borderId="0" xfId="0" applyFont="1" applyFill="1" applyBorder="1" applyAlignment="1">
      <alignment horizontal="center" vertical="center"/>
    </xf>
    <xf numFmtId="0" fontId="8" fillId="8" borderId="13"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8" borderId="7" xfId="0" applyFont="1" applyFill="1" applyBorder="1" applyAlignment="1">
      <alignment horizontal="center"/>
    </xf>
    <xf numFmtId="0" fontId="7" fillId="8" borderId="12" xfId="0" applyFont="1" applyFill="1" applyBorder="1" applyAlignment="1">
      <alignment horizont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7" xfId="0" applyFont="1" applyFill="1" applyBorder="1" applyAlignment="1">
      <alignment horizontal="center"/>
    </xf>
    <xf numFmtId="0" fontId="17" fillId="0" borderId="12" xfId="0" applyFont="1" applyFill="1" applyBorder="1" applyAlignment="1">
      <alignment horizontal="center"/>
    </xf>
    <xf numFmtId="0" fontId="21" fillId="0" borderId="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7" xfId="0" applyFont="1" applyFill="1" applyBorder="1" applyAlignment="1">
      <alignment horizontal="center"/>
    </xf>
    <xf numFmtId="0" fontId="21" fillId="0" borderId="12" xfId="0" applyFont="1" applyFill="1" applyBorder="1" applyAlignment="1">
      <alignment horizontal="center"/>
    </xf>
    <xf numFmtId="0" fontId="2" fillId="4" borderId="1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7" xfId="0" applyFont="1" applyFill="1" applyBorder="1" applyAlignment="1">
      <alignment horizontal="center"/>
    </xf>
    <xf numFmtId="0" fontId="14" fillId="0" borderId="12" xfId="0" applyFont="1" applyFill="1" applyBorder="1" applyAlignment="1">
      <alignment horizont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14" fillId="0" borderId="0" xfId="0" applyFont="1" applyFill="1" applyAlignment="1">
      <alignment horizontal="center" vertical="center"/>
    </xf>
    <xf numFmtId="0" fontId="17" fillId="0" borderId="0" xfId="0" applyFont="1" applyFill="1" applyAlignment="1">
      <alignment horizontal="center" vertical="center"/>
    </xf>
  </cellXfs>
  <cellStyles count="1">
    <cellStyle name="Normál" xfId="0" builtinId="0"/>
  </cellStyles>
  <dxfs count="0"/>
  <tableStyles count="0" defaultTableStyle="TableStyleMedium2" defaultPivotStyle="PivotStyleMedium9"/>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4"/>
  <sheetViews>
    <sheetView topLeftCell="A64" workbookViewId="0">
      <selection activeCell="D55" sqref="D55"/>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32" width="10.7109375" customWidth="1"/>
  </cols>
  <sheetData>
    <row r="1" spans="1:37" s="47" customFormat="1" ht="19.5" x14ac:dyDescent="0.3">
      <c r="A1" s="68" t="s">
        <v>155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9"/>
      <c r="AH1" s="48"/>
      <c r="AI1" s="48"/>
      <c r="AJ1" s="48"/>
      <c r="AK1" s="48"/>
    </row>
    <row r="2" spans="1:37" s="47" customFormat="1" ht="19.5" x14ac:dyDescent="0.35">
      <c r="A2" s="66" t="s">
        <v>153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7"/>
      <c r="AH2" s="48"/>
      <c r="AI2" s="48"/>
      <c r="AJ2" s="48"/>
      <c r="AK2" s="48"/>
    </row>
    <row r="3" spans="1:37" ht="51" customHeight="1" x14ac:dyDescent="0.25">
      <c r="A3" s="60" t="s">
        <v>3</v>
      </c>
      <c r="B3" s="60" t="s">
        <v>2</v>
      </c>
      <c r="C3" s="60" t="s">
        <v>0</v>
      </c>
      <c r="D3" s="60" t="s">
        <v>1</v>
      </c>
      <c r="E3" s="60" t="s">
        <v>4</v>
      </c>
      <c r="F3" s="60" t="s">
        <v>5</v>
      </c>
      <c r="G3" s="70" t="s">
        <v>52</v>
      </c>
      <c r="H3" s="60" t="s">
        <v>6</v>
      </c>
      <c r="I3" s="60"/>
      <c r="J3" s="60"/>
      <c r="K3" s="60"/>
      <c r="L3" s="60" t="s">
        <v>31</v>
      </c>
      <c r="M3" s="60"/>
      <c r="N3" s="60"/>
      <c r="O3" s="60"/>
      <c r="P3" s="60" t="s">
        <v>7</v>
      </c>
      <c r="Q3" s="60"/>
      <c r="R3" s="60"/>
      <c r="S3" s="60"/>
      <c r="T3" s="61" t="s">
        <v>43</v>
      </c>
      <c r="U3" s="62"/>
      <c r="V3" s="62"/>
      <c r="W3" s="63"/>
      <c r="X3" s="61" t="s">
        <v>44</v>
      </c>
      <c r="Y3" s="62"/>
      <c r="Z3" s="62"/>
      <c r="AA3" s="63"/>
      <c r="AB3" s="61" t="s">
        <v>49</v>
      </c>
      <c r="AC3" s="62"/>
      <c r="AD3" s="62"/>
      <c r="AE3" s="63"/>
      <c r="AF3" s="60" t="s">
        <v>25</v>
      </c>
      <c r="AG3" s="60" t="s">
        <v>26</v>
      </c>
    </row>
    <row r="4" spans="1:37" x14ac:dyDescent="0.25">
      <c r="A4" s="60"/>
      <c r="B4" s="60"/>
      <c r="C4" s="60"/>
      <c r="D4" s="60"/>
      <c r="E4" s="60"/>
      <c r="F4" s="60"/>
      <c r="G4" s="71"/>
      <c r="H4" s="60" t="s">
        <v>8</v>
      </c>
      <c r="I4" s="60"/>
      <c r="J4" s="60" t="s">
        <v>9</v>
      </c>
      <c r="K4" s="60"/>
      <c r="L4" s="60" t="s">
        <v>12</v>
      </c>
      <c r="M4" s="60"/>
      <c r="N4" s="60" t="s">
        <v>13</v>
      </c>
      <c r="O4" s="60"/>
      <c r="P4" s="60" t="s">
        <v>14</v>
      </c>
      <c r="Q4" s="60"/>
      <c r="R4" s="60" t="s">
        <v>15</v>
      </c>
      <c r="S4" s="60"/>
      <c r="T4" s="61" t="s">
        <v>45</v>
      </c>
      <c r="U4" s="63"/>
      <c r="V4" s="61" t="s">
        <v>46</v>
      </c>
      <c r="W4" s="63"/>
      <c r="X4" s="61" t="s">
        <v>47</v>
      </c>
      <c r="Y4" s="63"/>
      <c r="Z4" s="61" t="s">
        <v>48</v>
      </c>
      <c r="AA4" s="63"/>
      <c r="AB4" s="61" t="s">
        <v>50</v>
      </c>
      <c r="AC4" s="63"/>
      <c r="AD4" s="61" t="s">
        <v>51</v>
      </c>
      <c r="AE4" s="63"/>
      <c r="AF4" s="60"/>
      <c r="AG4" s="60"/>
    </row>
    <row r="5" spans="1:37" ht="25.5" x14ac:dyDescent="0.25">
      <c r="A5" s="60"/>
      <c r="B5" s="60"/>
      <c r="C5" s="60"/>
      <c r="D5" s="60"/>
      <c r="E5" s="60"/>
      <c r="F5" s="60"/>
      <c r="G5" s="72"/>
      <c r="H5" s="30" t="s">
        <v>10</v>
      </c>
      <c r="I5" s="30" t="s">
        <v>11</v>
      </c>
      <c r="J5" s="30" t="s">
        <v>10</v>
      </c>
      <c r="K5" s="30" t="s">
        <v>11</v>
      </c>
      <c r="L5" s="30" t="s">
        <v>10</v>
      </c>
      <c r="M5" s="30" t="s">
        <v>11</v>
      </c>
      <c r="N5" s="30" t="s">
        <v>10</v>
      </c>
      <c r="O5" s="30" t="s">
        <v>11</v>
      </c>
      <c r="P5" s="30" t="s">
        <v>10</v>
      </c>
      <c r="Q5" s="30" t="s">
        <v>11</v>
      </c>
      <c r="R5" s="30" t="s">
        <v>10</v>
      </c>
      <c r="S5" s="30" t="s">
        <v>11</v>
      </c>
      <c r="T5" s="30" t="s">
        <v>10</v>
      </c>
      <c r="U5" s="30" t="s">
        <v>11</v>
      </c>
      <c r="V5" s="30" t="s">
        <v>10</v>
      </c>
      <c r="W5" s="30" t="s">
        <v>11</v>
      </c>
      <c r="X5" s="30" t="s">
        <v>10</v>
      </c>
      <c r="Y5" s="30" t="s">
        <v>11</v>
      </c>
      <c r="Z5" s="30" t="s">
        <v>10</v>
      </c>
      <c r="AA5" s="30" t="s">
        <v>11</v>
      </c>
      <c r="AB5" s="30" t="s">
        <v>10</v>
      </c>
      <c r="AC5" s="30" t="s">
        <v>11</v>
      </c>
      <c r="AD5" s="30" t="s">
        <v>10</v>
      </c>
      <c r="AE5" s="30" t="s">
        <v>11</v>
      </c>
      <c r="AF5" s="60"/>
      <c r="AG5" s="60"/>
    </row>
    <row r="6" spans="1:37" ht="49.9" customHeight="1" x14ac:dyDescent="0.25">
      <c r="A6" s="56" t="s">
        <v>60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9"/>
    </row>
    <row r="7" spans="1:37" ht="14.45" customHeight="1" x14ac:dyDescent="0.25">
      <c r="A7" s="2"/>
      <c r="B7" s="32" t="s">
        <v>61</v>
      </c>
      <c r="C7" s="2"/>
      <c r="D7" s="2" t="s">
        <v>56</v>
      </c>
      <c r="E7" s="4" t="s">
        <v>20</v>
      </c>
      <c r="F7" s="2" t="s">
        <v>16</v>
      </c>
      <c r="G7" s="2" t="s">
        <v>17</v>
      </c>
      <c r="H7" s="2">
        <v>6</v>
      </c>
      <c r="I7" s="2">
        <v>60</v>
      </c>
      <c r="J7" s="2">
        <v>6</v>
      </c>
      <c r="K7" s="2">
        <v>60</v>
      </c>
      <c r="L7" s="2"/>
      <c r="M7" s="2"/>
      <c r="N7" s="2"/>
      <c r="O7" s="2"/>
      <c r="P7" s="2"/>
      <c r="Q7" s="2"/>
      <c r="R7" s="2"/>
      <c r="S7" s="2"/>
      <c r="T7" s="2"/>
      <c r="U7" s="2"/>
      <c r="V7" s="2"/>
      <c r="W7" s="2"/>
      <c r="X7" s="2"/>
      <c r="Y7" s="2"/>
      <c r="Z7" s="2"/>
      <c r="AA7" s="24"/>
      <c r="AB7" s="25"/>
      <c r="AC7" s="25"/>
      <c r="AD7" s="25"/>
      <c r="AE7" s="25"/>
      <c r="AF7" s="26">
        <f t="shared" ref="AF7:AF19" si="0">H7+J7+L7+N7+P7+R7+T7+V7+X7+Z7+AB7+AD7</f>
        <v>12</v>
      </c>
      <c r="AG7" s="2">
        <f>SUM(I7,K7,M7,O7,Q7,S7,U7,W7,Y7,AA7,AC7,AE7)</f>
        <v>120</v>
      </c>
    </row>
    <row r="8" spans="1:37" x14ac:dyDescent="0.25">
      <c r="A8" s="2"/>
      <c r="B8" s="3" t="s">
        <v>62</v>
      </c>
      <c r="C8" s="2"/>
      <c r="D8" s="2" t="s">
        <v>22</v>
      </c>
      <c r="E8" s="4" t="s">
        <v>20</v>
      </c>
      <c r="F8" s="2" t="s">
        <v>16</v>
      </c>
      <c r="G8" s="2" t="s">
        <v>17</v>
      </c>
      <c r="H8" s="2">
        <v>3</v>
      </c>
      <c r="I8" s="2">
        <v>45</v>
      </c>
      <c r="J8" s="2">
        <v>3</v>
      </c>
      <c r="K8" s="2">
        <v>45</v>
      </c>
      <c r="L8" s="2">
        <v>3</v>
      </c>
      <c r="M8" s="2">
        <v>45</v>
      </c>
      <c r="N8" s="2">
        <v>3</v>
      </c>
      <c r="O8" s="2">
        <v>45</v>
      </c>
      <c r="P8" s="2"/>
      <c r="Q8" s="2"/>
      <c r="R8" s="2"/>
      <c r="S8" s="2"/>
      <c r="T8" s="2"/>
      <c r="U8" s="2"/>
      <c r="V8" s="2"/>
      <c r="W8" s="2"/>
      <c r="X8" s="2"/>
      <c r="Y8" s="2"/>
      <c r="Z8" s="2"/>
      <c r="AA8" s="24"/>
      <c r="AB8" s="25"/>
      <c r="AC8" s="25"/>
      <c r="AD8" s="25"/>
      <c r="AE8" s="25"/>
      <c r="AF8" s="26">
        <f t="shared" si="0"/>
        <v>12</v>
      </c>
      <c r="AG8" s="2">
        <f>SUM(I8,K8,M8,O8,Q8,S8,U8,W8,Y8,AA8)</f>
        <v>180</v>
      </c>
    </row>
    <row r="9" spans="1:37" x14ac:dyDescent="0.25">
      <c r="A9" s="2"/>
      <c r="B9" s="3" t="s">
        <v>64</v>
      </c>
      <c r="C9" s="2"/>
      <c r="D9" s="2" t="s">
        <v>21</v>
      </c>
      <c r="E9" s="4" t="s">
        <v>20</v>
      </c>
      <c r="F9" s="2" t="s">
        <v>16</v>
      </c>
      <c r="G9" s="2" t="s">
        <v>17</v>
      </c>
      <c r="H9" s="2">
        <v>4</v>
      </c>
      <c r="I9" s="2">
        <v>60</v>
      </c>
      <c r="J9" s="2">
        <v>4</v>
      </c>
      <c r="K9" s="2">
        <v>60</v>
      </c>
      <c r="L9" s="2"/>
      <c r="M9" s="2"/>
      <c r="N9" s="2"/>
      <c r="O9" s="2"/>
      <c r="P9" s="2"/>
      <c r="Q9" s="2"/>
      <c r="R9" s="2"/>
      <c r="S9" s="2"/>
      <c r="T9" s="2"/>
      <c r="U9" s="2"/>
      <c r="V9" s="2"/>
      <c r="W9" s="2"/>
      <c r="X9" s="2"/>
      <c r="Y9" s="2"/>
      <c r="Z9" s="2"/>
      <c r="AA9" s="24"/>
      <c r="AB9" s="25"/>
      <c r="AC9" s="25"/>
      <c r="AD9" s="25"/>
      <c r="AE9" s="25"/>
      <c r="AF9" s="26">
        <f t="shared" si="0"/>
        <v>8</v>
      </c>
      <c r="AG9" s="2">
        <f>I9+K9+M9+O9+Q9+S9+U9+W9+Y9+AA9+AC9+AE9</f>
        <v>120</v>
      </c>
    </row>
    <row r="10" spans="1:37" x14ac:dyDescent="0.25">
      <c r="A10" s="24"/>
      <c r="B10" s="3" t="s">
        <v>65</v>
      </c>
      <c r="C10" s="34"/>
      <c r="D10" s="2" t="s">
        <v>57</v>
      </c>
      <c r="E10" s="4" t="s">
        <v>20</v>
      </c>
      <c r="F10" s="2" t="s">
        <v>16</v>
      </c>
      <c r="G10" s="2" t="s">
        <v>17</v>
      </c>
      <c r="H10" s="2"/>
      <c r="I10" s="2"/>
      <c r="J10" s="2"/>
      <c r="K10" s="2"/>
      <c r="L10" s="2">
        <v>4</v>
      </c>
      <c r="M10" s="2">
        <v>60</v>
      </c>
      <c r="N10" s="2">
        <v>4</v>
      </c>
      <c r="O10" s="2">
        <v>60</v>
      </c>
      <c r="P10" s="2"/>
      <c r="Q10" s="2"/>
      <c r="R10" s="2"/>
      <c r="S10" s="2"/>
      <c r="T10" s="2"/>
      <c r="U10" s="2"/>
      <c r="V10" s="2"/>
      <c r="W10" s="2"/>
      <c r="X10" s="2"/>
      <c r="Y10" s="2"/>
      <c r="Z10" s="2"/>
      <c r="AA10" s="24"/>
      <c r="AB10" s="25"/>
      <c r="AC10" s="25"/>
      <c r="AD10" s="25"/>
      <c r="AE10" s="25"/>
      <c r="AF10" s="26">
        <f t="shared" si="0"/>
        <v>8</v>
      </c>
      <c r="AG10" s="2">
        <f t="shared" ref="AG10:AG18" si="1">SUM(I10,K10,M10,O10,Q10,S10,U10,W10,Y10,AA10)</f>
        <v>120</v>
      </c>
    </row>
    <row r="11" spans="1:37" x14ac:dyDescent="0.25">
      <c r="A11" s="24"/>
      <c r="B11" s="3" t="s">
        <v>66</v>
      </c>
      <c r="C11" s="2"/>
      <c r="D11" s="2" t="s">
        <v>57</v>
      </c>
      <c r="E11" s="4" t="s">
        <v>20</v>
      </c>
      <c r="F11" s="2" t="s">
        <v>16</v>
      </c>
      <c r="G11" s="2" t="s">
        <v>17</v>
      </c>
      <c r="H11" s="2"/>
      <c r="I11" s="2"/>
      <c r="J11" s="2"/>
      <c r="K11" s="2"/>
      <c r="L11" s="2"/>
      <c r="M11" s="2"/>
      <c r="N11" s="2"/>
      <c r="O11" s="2"/>
      <c r="P11" s="2"/>
      <c r="Q11" s="2"/>
      <c r="R11" s="2"/>
      <c r="S11" s="2"/>
      <c r="T11" s="2">
        <v>4</v>
      </c>
      <c r="U11" s="2">
        <v>60</v>
      </c>
      <c r="V11" s="2">
        <v>4</v>
      </c>
      <c r="W11" s="2">
        <v>60</v>
      </c>
      <c r="X11" s="2"/>
      <c r="Y11" s="2"/>
      <c r="Z11" s="2"/>
      <c r="AA11" s="24"/>
      <c r="AB11" s="25"/>
      <c r="AC11" s="25"/>
      <c r="AD11" s="25"/>
      <c r="AE11" s="25"/>
      <c r="AF11" s="26">
        <f t="shared" si="0"/>
        <v>8</v>
      </c>
      <c r="AG11" s="2">
        <f t="shared" si="1"/>
        <v>120</v>
      </c>
    </row>
    <row r="12" spans="1:37" x14ac:dyDescent="0.25">
      <c r="A12" s="24"/>
      <c r="B12" s="3" t="s">
        <v>67</v>
      </c>
      <c r="C12" s="2"/>
      <c r="D12" s="2" t="s">
        <v>24</v>
      </c>
      <c r="E12" s="4" t="s">
        <v>20</v>
      </c>
      <c r="F12" s="2" t="s">
        <v>16</v>
      </c>
      <c r="G12" s="2" t="s">
        <v>17</v>
      </c>
      <c r="H12" s="2">
        <v>2</v>
      </c>
      <c r="I12" s="2">
        <v>30</v>
      </c>
      <c r="J12" s="2">
        <v>2</v>
      </c>
      <c r="K12" s="2">
        <v>30</v>
      </c>
      <c r="L12" s="2">
        <v>2</v>
      </c>
      <c r="M12" s="2">
        <v>30</v>
      </c>
      <c r="N12" s="2">
        <v>2</v>
      </c>
      <c r="O12" s="2">
        <v>30</v>
      </c>
      <c r="P12" s="2"/>
      <c r="Q12" s="2"/>
      <c r="R12" s="2"/>
      <c r="S12" s="2"/>
      <c r="T12" s="2"/>
      <c r="U12" s="2"/>
      <c r="V12" s="2"/>
      <c r="W12" s="2"/>
      <c r="X12" s="2"/>
      <c r="Y12" s="2"/>
      <c r="Z12" s="2"/>
      <c r="AA12" s="24"/>
      <c r="AB12" s="25"/>
      <c r="AC12" s="25"/>
      <c r="AD12" s="25"/>
      <c r="AE12" s="25"/>
      <c r="AF12" s="26">
        <f t="shared" si="0"/>
        <v>8</v>
      </c>
      <c r="AG12" s="2">
        <f t="shared" si="1"/>
        <v>120</v>
      </c>
    </row>
    <row r="13" spans="1:37" x14ac:dyDescent="0.25">
      <c r="A13" s="24"/>
      <c r="B13" s="3" t="s">
        <v>68</v>
      </c>
      <c r="C13" s="2"/>
      <c r="D13" s="2" t="s">
        <v>24</v>
      </c>
      <c r="E13" s="4" t="s">
        <v>20</v>
      </c>
      <c r="F13" s="2" t="s">
        <v>16</v>
      </c>
      <c r="G13" s="2" t="s">
        <v>17</v>
      </c>
      <c r="H13" s="2"/>
      <c r="I13" s="2"/>
      <c r="J13" s="2"/>
      <c r="K13" s="2"/>
      <c r="L13" s="2">
        <v>4</v>
      </c>
      <c r="M13" s="2">
        <v>60</v>
      </c>
      <c r="N13" s="2">
        <v>4</v>
      </c>
      <c r="O13" s="2">
        <v>60</v>
      </c>
      <c r="P13" s="2">
        <v>4</v>
      </c>
      <c r="Q13" s="2">
        <v>60</v>
      </c>
      <c r="R13" s="2">
        <v>4</v>
      </c>
      <c r="S13" s="2">
        <v>60</v>
      </c>
      <c r="T13" s="2"/>
      <c r="U13" s="2"/>
      <c r="V13" s="2"/>
      <c r="W13" s="2"/>
      <c r="X13" s="2"/>
      <c r="Y13" s="2"/>
      <c r="Z13" s="2"/>
      <c r="AA13" s="24"/>
      <c r="AB13" s="25"/>
      <c r="AC13" s="25"/>
      <c r="AD13" s="25"/>
      <c r="AE13" s="25"/>
      <c r="AF13" s="26">
        <f t="shared" si="0"/>
        <v>16</v>
      </c>
      <c r="AG13" s="2">
        <f t="shared" si="1"/>
        <v>240</v>
      </c>
    </row>
    <row r="14" spans="1:37" x14ac:dyDescent="0.25">
      <c r="A14" s="24"/>
      <c r="B14" s="3" t="s">
        <v>69</v>
      </c>
      <c r="C14" s="2"/>
      <c r="D14" s="2" t="s">
        <v>58</v>
      </c>
      <c r="E14" s="4" t="s">
        <v>20</v>
      </c>
      <c r="F14" s="2" t="s">
        <v>16</v>
      </c>
      <c r="G14" s="2" t="s">
        <v>17</v>
      </c>
      <c r="H14" s="2"/>
      <c r="I14" s="2"/>
      <c r="J14" s="2"/>
      <c r="K14" s="2"/>
      <c r="L14" s="2"/>
      <c r="M14" s="2"/>
      <c r="N14" s="2"/>
      <c r="O14" s="2"/>
      <c r="P14" s="2">
        <v>3</v>
      </c>
      <c r="Q14" s="2">
        <v>45</v>
      </c>
      <c r="R14" s="2">
        <v>3</v>
      </c>
      <c r="S14" s="2">
        <v>45</v>
      </c>
      <c r="T14" s="2">
        <v>3</v>
      </c>
      <c r="U14" s="2">
        <v>45</v>
      </c>
      <c r="V14" s="2">
        <v>3</v>
      </c>
      <c r="W14" s="2">
        <v>45</v>
      </c>
      <c r="X14" s="2"/>
      <c r="Y14" s="2"/>
      <c r="Z14" s="2"/>
      <c r="AA14" s="24"/>
      <c r="AB14" s="25"/>
      <c r="AC14" s="25"/>
      <c r="AD14" s="25"/>
      <c r="AE14" s="25"/>
      <c r="AF14" s="26">
        <f t="shared" si="0"/>
        <v>12</v>
      </c>
      <c r="AG14" s="2">
        <f t="shared" si="1"/>
        <v>180</v>
      </c>
    </row>
    <row r="15" spans="1:37" x14ac:dyDescent="0.25">
      <c r="A15" s="24"/>
      <c r="B15" s="3" t="s">
        <v>70</v>
      </c>
      <c r="C15" s="2"/>
      <c r="D15" s="2" t="s">
        <v>22</v>
      </c>
      <c r="E15" s="4" t="s">
        <v>20</v>
      </c>
      <c r="F15" s="2" t="s">
        <v>71</v>
      </c>
      <c r="G15" s="2" t="s">
        <v>19</v>
      </c>
      <c r="H15" s="2"/>
      <c r="I15" s="2"/>
      <c r="J15" s="2"/>
      <c r="K15" s="2"/>
      <c r="L15" s="2"/>
      <c r="M15" s="2"/>
      <c r="N15" s="2"/>
      <c r="O15" s="2"/>
      <c r="P15" s="2">
        <v>2</v>
      </c>
      <c r="Q15" s="2">
        <v>30</v>
      </c>
      <c r="R15" s="2">
        <v>2</v>
      </c>
      <c r="S15" s="2">
        <v>30</v>
      </c>
      <c r="T15" s="2"/>
      <c r="U15" s="2"/>
      <c r="V15" s="2"/>
      <c r="W15" s="2"/>
      <c r="X15" s="2"/>
      <c r="Y15" s="2"/>
      <c r="Z15" s="2"/>
      <c r="AA15" s="24"/>
      <c r="AB15" s="25"/>
      <c r="AC15" s="25"/>
      <c r="AD15" s="25"/>
      <c r="AE15" s="25"/>
      <c r="AF15" s="26">
        <f t="shared" si="0"/>
        <v>4</v>
      </c>
      <c r="AG15" s="2">
        <f t="shared" si="1"/>
        <v>60</v>
      </c>
    </row>
    <row r="16" spans="1:37" x14ac:dyDescent="0.25">
      <c r="A16" s="24"/>
      <c r="B16" s="3" t="s">
        <v>72</v>
      </c>
      <c r="C16" s="2"/>
      <c r="D16" s="2" t="s">
        <v>23</v>
      </c>
      <c r="E16" s="4" t="s">
        <v>20</v>
      </c>
      <c r="F16" s="2" t="s">
        <v>71</v>
      </c>
      <c r="G16" s="2" t="s">
        <v>19</v>
      </c>
      <c r="H16" s="2"/>
      <c r="I16" s="2"/>
      <c r="J16" s="2"/>
      <c r="K16" s="2"/>
      <c r="L16" s="2"/>
      <c r="M16" s="2"/>
      <c r="N16" s="2"/>
      <c r="O16" s="2"/>
      <c r="P16" s="2"/>
      <c r="Q16" s="2"/>
      <c r="R16" s="2"/>
      <c r="S16" s="2"/>
      <c r="T16" s="2">
        <v>3</v>
      </c>
      <c r="U16" s="2">
        <v>45</v>
      </c>
      <c r="V16" s="2"/>
      <c r="W16" s="2"/>
      <c r="X16" s="2"/>
      <c r="Y16" s="2"/>
      <c r="Z16" s="2"/>
      <c r="AA16" s="24"/>
      <c r="AB16" s="25"/>
      <c r="AC16" s="25"/>
      <c r="AD16" s="25"/>
      <c r="AE16" s="25"/>
      <c r="AF16" s="26">
        <f t="shared" si="0"/>
        <v>3</v>
      </c>
      <c r="AG16" s="2">
        <f t="shared" si="1"/>
        <v>45</v>
      </c>
    </row>
    <row r="17" spans="1:36" x14ac:dyDescent="0.25">
      <c r="A17" s="24"/>
      <c r="B17" s="3" t="s">
        <v>73</v>
      </c>
      <c r="C17" s="2"/>
      <c r="D17" s="2"/>
      <c r="E17" s="4"/>
      <c r="F17" s="2"/>
      <c r="G17" s="2"/>
      <c r="H17" s="2"/>
      <c r="I17" s="2"/>
      <c r="J17" s="2"/>
      <c r="K17" s="2"/>
      <c r="L17" s="2"/>
      <c r="M17" s="2"/>
      <c r="N17" s="2"/>
      <c r="O17" s="2"/>
      <c r="P17" s="2"/>
      <c r="Q17" s="2"/>
      <c r="R17" s="2">
        <v>0</v>
      </c>
      <c r="S17" s="2"/>
      <c r="T17" s="2"/>
      <c r="U17" s="2"/>
      <c r="V17" s="2"/>
      <c r="W17" s="2"/>
      <c r="X17" s="2"/>
      <c r="Y17" s="2"/>
      <c r="Z17" s="2"/>
      <c r="AA17" s="24"/>
      <c r="AB17" s="25"/>
      <c r="AC17" s="25"/>
      <c r="AD17" s="25"/>
      <c r="AE17" s="25"/>
      <c r="AF17" s="26">
        <f t="shared" si="0"/>
        <v>0</v>
      </c>
      <c r="AG17" s="2">
        <f t="shared" si="1"/>
        <v>0</v>
      </c>
    </row>
    <row r="18" spans="1:36" x14ac:dyDescent="0.25">
      <c r="A18" s="24"/>
      <c r="B18" s="3" t="s">
        <v>74</v>
      </c>
      <c r="C18" s="2"/>
      <c r="D18" s="2"/>
      <c r="E18" s="4"/>
      <c r="F18" s="2"/>
      <c r="G18" s="2"/>
      <c r="H18" s="2"/>
      <c r="I18" s="2"/>
      <c r="J18" s="2"/>
      <c r="K18" s="2"/>
      <c r="L18" s="2"/>
      <c r="M18" s="2"/>
      <c r="N18" s="2"/>
      <c r="O18" s="2"/>
      <c r="P18" s="2"/>
      <c r="Q18" s="2"/>
      <c r="R18" s="2">
        <v>0</v>
      </c>
      <c r="S18" s="2"/>
      <c r="T18" s="2"/>
      <c r="U18" s="2"/>
      <c r="V18" s="2"/>
      <c r="W18" s="2"/>
      <c r="X18" s="2"/>
      <c r="Y18" s="2"/>
      <c r="Z18" s="2"/>
      <c r="AA18" s="24"/>
      <c r="AB18" s="25"/>
      <c r="AC18" s="25"/>
      <c r="AD18" s="25"/>
      <c r="AE18" s="25"/>
      <c r="AF18" s="26">
        <f t="shared" si="0"/>
        <v>0</v>
      </c>
      <c r="AG18" s="2">
        <f t="shared" si="1"/>
        <v>0</v>
      </c>
    </row>
    <row r="19" spans="1:36" x14ac:dyDescent="0.25">
      <c r="A19" s="24"/>
      <c r="B19" s="3" t="s">
        <v>75</v>
      </c>
      <c r="C19" s="2"/>
      <c r="D19" s="2"/>
      <c r="E19" s="4"/>
      <c r="F19" s="2"/>
      <c r="G19" s="2"/>
      <c r="H19" s="2"/>
      <c r="I19" s="2"/>
      <c r="J19" s="2"/>
      <c r="K19" s="2"/>
      <c r="L19" s="2"/>
      <c r="M19" s="2"/>
      <c r="N19" s="2"/>
      <c r="O19" s="2"/>
      <c r="P19" s="2"/>
      <c r="Q19" s="2"/>
      <c r="R19" s="2">
        <v>0</v>
      </c>
      <c r="S19" s="2"/>
      <c r="T19" s="2"/>
      <c r="U19" s="2"/>
      <c r="V19" s="2"/>
      <c r="W19" s="2"/>
      <c r="X19" s="2"/>
      <c r="Y19" s="2"/>
      <c r="Z19" s="2"/>
      <c r="AA19" s="24"/>
      <c r="AB19" s="25"/>
      <c r="AC19" s="25"/>
      <c r="AD19" s="25"/>
      <c r="AE19" s="25"/>
      <c r="AF19" s="26">
        <f t="shared" si="0"/>
        <v>0</v>
      </c>
      <c r="AG19" s="2">
        <f>SUM(AA19,Y19,W19,U19,S19,Q19,O19,M19,K19,I19)</f>
        <v>0</v>
      </c>
    </row>
    <row r="20" spans="1:36" x14ac:dyDescent="0.25">
      <c r="A20" s="24"/>
      <c r="B20" s="33" t="s">
        <v>79</v>
      </c>
      <c r="C20" s="34"/>
      <c r="D20" s="34"/>
      <c r="E20" s="35"/>
      <c r="F20" s="34"/>
      <c r="G20" s="34"/>
      <c r="H20" s="2"/>
      <c r="I20" s="2"/>
      <c r="J20" s="2"/>
      <c r="K20" s="2"/>
      <c r="L20" s="2"/>
      <c r="M20" s="2"/>
      <c r="N20" s="2"/>
      <c r="O20" s="2"/>
      <c r="P20" s="2"/>
      <c r="Q20" s="2"/>
      <c r="R20" s="2"/>
      <c r="S20" s="2"/>
      <c r="T20" s="2"/>
      <c r="U20" s="2"/>
      <c r="V20" s="2"/>
      <c r="W20" s="2"/>
      <c r="X20" s="2"/>
      <c r="Y20" s="2"/>
      <c r="Z20" s="2">
        <v>4</v>
      </c>
      <c r="AA20" s="24"/>
      <c r="AB20" s="25"/>
      <c r="AC20" s="25"/>
      <c r="AD20" s="25"/>
      <c r="AE20" s="25"/>
      <c r="AF20" s="26">
        <f>SUM(Z20,X20)</f>
        <v>4</v>
      </c>
      <c r="AG20" s="2"/>
    </row>
    <row r="21" spans="1:36" ht="28.5" x14ac:dyDescent="0.25">
      <c r="A21" s="18"/>
      <c r="B21" s="36" t="s">
        <v>76</v>
      </c>
      <c r="C21" s="17"/>
      <c r="D21" s="17"/>
      <c r="E21" s="19"/>
      <c r="F21" s="17"/>
      <c r="G21" s="17"/>
      <c r="H21" s="20">
        <f t="shared" ref="H21:O21" si="2">SUM(H7:H20)</f>
        <v>15</v>
      </c>
      <c r="I21" s="20">
        <f t="shared" si="2"/>
        <v>195</v>
      </c>
      <c r="J21" s="20">
        <f t="shared" si="2"/>
        <v>15</v>
      </c>
      <c r="K21" s="20">
        <f t="shared" si="2"/>
        <v>195</v>
      </c>
      <c r="L21" s="20">
        <f t="shared" si="2"/>
        <v>13</v>
      </c>
      <c r="M21" s="20">
        <f t="shared" si="2"/>
        <v>195</v>
      </c>
      <c r="N21" s="20">
        <f t="shared" si="2"/>
        <v>13</v>
      </c>
      <c r="O21" s="20">
        <f t="shared" si="2"/>
        <v>195</v>
      </c>
      <c r="P21" s="20">
        <f>SUM(P7:P19)</f>
        <v>9</v>
      </c>
      <c r="Q21" s="20">
        <f t="shared" ref="Q21:Y21" si="3">SUM(Q7:Q20)</f>
        <v>135</v>
      </c>
      <c r="R21" s="20">
        <f t="shared" si="3"/>
        <v>9</v>
      </c>
      <c r="S21" s="20">
        <f t="shared" si="3"/>
        <v>135</v>
      </c>
      <c r="T21" s="20">
        <f t="shared" si="3"/>
        <v>10</v>
      </c>
      <c r="U21" s="20">
        <f t="shared" si="3"/>
        <v>150</v>
      </c>
      <c r="V21" s="20">
        <f t="shared" si="3"/>
        <v>7</v>
      </c>
      <c r="W21" s="20">
        <f t="shared" si="3"/>
        <v>105</v>
      </c>
      <c r="X21" s="20">
        <f t="shared" si="3"/>
        <v>0</v>
      </c>
      <c r="Y21" s="20">
        <f t="shared" si="3"/>
        <v>0</v>
      </c>
      <c r="Z21" s="20">
        <f>SUM(Z7:Z19)</f>
        <v>0</v>
      </c>
      <c r="AA21" s="20">
        <f>SUM(AA7:AA20)</f>
        <v>0</v>
      </c>
      <c r="AB21" s="37"/>
      <c r="AC21" s="37"/>
      <c r="AD21" s="37"/>
      <c r="AE21" s="37"/>
      <c r="AF21" s="20">
        <f>SUM(AF7:AF19)</f>
        <v>91</v>
      </c>
      <c r="AG21" s="20">
        <f>SUM(AG7:AG19)</f>
        <v>1305</v>
      </c>
    </row>
    <row r="22" spans="1:36" x14ac:dyDescent="0.25">
      <c r="A22" s="18"/>
      <c r="B22" s="36" t="s">
        <v>77</v>
      </c>
      <c r="C22" s="17"/>
      <c r="D22" s="17"/>
      <c r="E22" s="19"/>
      <c r="F22" s="17"/>
      <c r="G22" s="17"/>
      <c r="H22" s="20">
        <v>1</v>
      </c>
      <c r="I22" s="20">
        <v>15</v>
      </c>
      <c r="J22" s="20"/>
      <c r="K22" s="20"/>
      <c r="L22" s="20"/>
      <c r="M22" s="20"/>
      <c r="N22" s="20"/>
      <c r="O22" s="20"/>
      <c r="P22" s="20">
        <v>2</v>
      </c>
      <c r="Q22" s="20">
        <v>30</v>
      </c>
      <c r="R22" s="20">
        <v>2</v>
      </c>
      <c r="S22" s="20">
        <v>30</v>
      </c>
      <c r="T22" s="20"/>
      <c r="U22" s="20"/>
      <c r="V22" s="20"/>
      <c r="W22" s="20"/>
      <c r="X22" s="20"/>
      <c r="Y22" s="20"/>
      <c r="Z22" s="20"/>
      <c r="AA22" s="20"/>
      <c r="AB22" s="37"/>
      <c r="AC22" s="37"/>
      <c r="AD22" s="37"/>
      <c r="AE22" s="37"/>
      <c r="AF22" s="20">
        <f>SUM(H22,P22,R22)</f>
        <v>5</v>
      </c>
      <c r="AG22" s="20">
        <f>SUM(I22,Q22,S22)</f>
        <v>75</v>
      </c>
    </row>
    <row r="23" spans="1:36" ht="42.75" x14ac:dyDescent="0.25">
      <c r="A23" s="18"/>
      <c r="B23" s="36" t="s">
        <v>78</v>
      </c>
      <c r="C23" s="17"/>
      <c r="D23" s="17"/>
      <c r="E23" s="19"/>
      <c r="F23" s="17"/>
      <c r="G23" s="17"/>
      <c r="H23" s="20">
        <f t="shared" ref="H23:Y23" si="4">SUM(H21:H22)</f>
        <v>16</v>
      </c>
      <c r="I23" s="20">
        <f t="shared" si="4"/>
        <v>210</v>
      </c>
      <c r="J23" s="20">
        <f t="shared" si="4"/>
        <v>15</v>
      </c>
      <c r="K23" s="20">
        <f t="shared" si="4"/>
        <v>195</v>
      </c>
      <c r="L23" s="20">
        <f t="shared" si="4"/>
        <v>13</v>
      </c>
      <c r="M23" s="20">
        <f t="shared" si="4"/>
        <v>195</v>
      </c>
      <c r="N23" s="20">
        <f t="shared" si="4"/>
        <v>13</v>
      </c>
      <c r="O23" s="20">
        <f t="shared" si="4"/>
        <v>195</v>
      </c>
      <c r="P23" s="20">
        <f t="shared" si="4"/>
        <v>11</v>
      </c>
      <c r="Q23" s="20">
        <f t="shared" si="4"/>
        <v>165</v>
      </c>
      <c r="R23" s="20">
        <f t="shared" si="4"/>
        <v>11</v>
      </c>
      <c r="S23" s="20">
        <f t="shared" si="4"/>
        <v>165</v>
      </c>
      <c r="T23" s="20">
        <f t="shared" si="4"/>
        <v>10</v>
      </c>
      <c r="U23" s="20">
        <f t="shared" si="4"/>
        <v>150</v>
      </c>
      <c r="V23" s="20">
        <f t="shared" si="4"/>
        <v>7</v>
      </c>
      <c r="W23" s="20">
        <f t="shared" si="4"/>
        <v>105</v>
      </c>
      <c r="X23" s="20">
        <f t="shared" si="4"/>
        <v>0</v>
      </c>
      <c r="Y23" s="20">
        <f t="shared" si="4"/>
        <v>0</v>
      </c>
      <c r="Z23" s="20">
        <v>4</v>
      </c>
      <c r="AA23" s="18">
        <f>SUM(AA21:AA22)</f>
        <v>0</v>
      </c>
      <c r="AB23" s="38"/>
      <c r="AC23" s="38"/>
      <c r="AD23" s="38"/>
      <c r="AE23" s="38"/>
      <c r="AF23" s="39">
        <f>SUM(H23,J23,L23,N23,P23,R23,T23,V23,X23,Z23)</f>
        <v>100</v>
      </c>
      <c r="AG23" s="20">
        <f>SUM(AG21:AG22)</f>
        <v>1380</v>
      </c>
    </row>
    <row r="25" spans="1:36" s="46" customFormat="1" ht="15.75" x14ac:dyDescent="0.25">
      <c r="A25" s="64" t="s">
        <v>80</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5"/>
      <c r="AH25" s="45"/>
      <c r="AI25" s="45"/>
      <c r="AJ25" s="45"/>
    </row>
    <row r="26" spans="1:36" s="46" customFormat="1" ht="15.75" x14ac:dyDescent="0.25">
      <c r="A26" s="73" t="s">
        <v>81</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4"/>
      <c r="AH26" s="45"/>
      <c r="AI26" s="45"/>
      <c r="AJ26" s="45"/>
    </row>
    <row r="27" spans="1:36" ht="51" customHeight="1" x14ac:dyDescent="0.25">
      <c r="A27" s="60" t="s">
        <v>3</v>
      </c>
      <c r="B27" s="60" t="s">
        <v>2</v>
      </c>
      <c r="C27" s="60" t="s">
        <v>0</v>
      </c>
      <c r="D27" s="60" t="s">
        <v>1</v>
      </c>
      <c r="E27" s="60" t="s">
        <v>4</v>
      </c>
      <c r="F27" s="60" t="s">
        <v>5</v>
      </c>
      <c r="G27" s="70" t="s">
        <v>52</v>
      </c>
      <c r="H27" s="60" t="s">
        <v>6</v>
      </c>
      <c r="I27" s="60"/>
      <c r="J27" s="60"/>
      <c r="K27" s="60"/>
      <c r="L27" s="60" t="s">
        <v>31</v>
      </c>
      <c r="M27" s="60"/>
      <c r="N27" s="60"/>
      <c r="O27" s="60"/>
      <c r="P27" s="60" t="s">
        <v>7</v>
      </c>
      <c r="Q27" s="60"/>
      <c r="R27" s="60"/>
      <c r="S27" s="60"/>
      <c r="T27" s="61" t="s">
        <v>43</v>
      </c>
      <c r="U27" s="62"/>
      <c r="V27" s="62"/>
      <c r="W27" s="63"/>
      <c r="X27" s="61" t="s">
        <v>44</v>
      </c>
      <c r="Y27" s="62"/>
      <c r="Z27" s="62"/>
      <c r="AA27" s="63"/>
      <c r="AB27" s="61" t="s">
        <v>49</v>
      </c>
      <c r="AC27" s="62"/>
      <c r="AD27" s="62"/>
      <c r="AE27" s="63"/>
      <c r="AF27" s="60" t="s">
        <v>25</v>
      </c>
      <c r="AG27" s="60" t="s">
        <v>26</v>
      </c>
    </row>
    <row r="28" spans="1:36" x14ac:dyDescent="0.25">
      <c r="A28" s="60"/>
      <c r="B28" s="60"/>
      <c r="C28" s="60"/>
      <c r="D28" s="60"/>
      <c r="E28" s="60"/>
      <c r="F28" s="60"/>
      <c r="G28" s="71"/>
      <c r="H28" s="60" t="s">
        <v>8</v>
      </c>
      <c r="I28" s="60"/>
      <c r="J28" s="60" t="s">
        <v>9</v>
      </c>
      <c r="K28" s="60"/>
      <c r="L28" s="60" t="s">
        <v>12</v>
      </c>
      <c r="M28" s="60"/>
      <c r="N28" s="60" t="s">
        <v>13</v>
      </c>
      <c r="O28" s="60"/>
      <c r="P28" s="60" t="s">
        <v>14</v>
      </c>
      <c r="Q28" s="60"/>
      <c r="R28" s="60" t="s">
        <v>15</v>
      </c>
      <c r="S28" s="60"/>
      <c r="T28" s="61" t="s">
        <v>45</v>
      </c>
      <c r="U28" s="63"/>
      <c r="V28" s="61" t="s">
        <v>46</v>
      </c>
      <c r="W28" s="63"/>
      <c r="X28" s="61" t="s">
        <v>47</v>
      </c>
      <c r="Y28" s="63"/>
      <c r="Z28" s="61" t="s">
        <v>48</v>
      </c>
      <c r="AA28" s="63"/>
      <c r="AB28" s="61" t="s">
        <v>50</v>
      </c>
      <c r="AC28" s="63"/>
      <c r="AD28" s="61" t="s">
        <v>51</v>
      </c>
      <c r="AE28" s="63"/>
      <c r="AF28" s="60"/>
      <c r="AG28" s="60"/>
    </row>
    <row r="29" spans="1:36" ht="25.5" x14ac:dyDescent="0.25">
      <c r="A29" s="60"/>
      <c r="B29" s="60"/>
      <c r="C29" s="60"/>
      <c r="D29" s="60"/>
      <c r="E29" s="60"/>
      <c r="F29" s="60"/>
      <c r="G29" s="72"/>
      <c r="H29" s="31" t="s">
        <v>10</v>
      </c>
      <c r="I29" s="31" t="s">
        <v>11</v>
      </c>
      <c r="J29" s="31" t="s">
        <v>10</v>
      </c>
      <c r="K29" s="31" t="s">
        <v>11</v>
      </c>
      <c r="L29" s="31" t="s">
        <v>10</v>
      </c>
      <c r="M29" s="31" t="s">
        <v>11</v>
      </c>
      <c r="N29" s="31" t="s">
        <v>10</v>
      </c>
      <c r="O29" s="31" t="s">
        <v>11</v>
      </c>
      <c r="P29" s="31" t="s">
        <v>10</v>
      </c>
      <c r="Q29" s="31" t="s">
        <v>11</v>
      </c>
      <c r="R29" s="31" t="s">
        <v>10</v>
      </c>
      <c r="S29" s="31" t="s">
        <v>11</v>
      </c>
      <c r="T29" s="31" t="s">
        <v>10</v>
      </c>
      <c r="U29" s="31" t="s">
        <v>11</v>
      </c>
      <c r="V29" s="31" t="s">
        <v>10</v>
      </c>
      <c r="W29" s="31" t="s">
        <v>11</v>
      </c>
      <c r="X29" s="31" t="s">
        <v>10</v>
      </c>
      <c r="Y29" s="31" t="s">
        <v>11</v>
      </c>
      <c r="Z29" s="31" t="s">
        <v>10</v>
      </c>
      <c r="AA29" s="31" t="s">
        <v>11</v>
      </c>
      <c r="AB29" s="31" t="s">
        <v>10</v>
      </c>
      <c r="AC29" s="31" t="s">
        <v>11</v>
      </c>
      <c r="AD29" s="31" t="s">
        <v>10</v>
      </c>
      <c r="AE29" s="31" t="s">
        <v>11</v>
      </c>
      <c r="AF29" s="60"/>
      <c r="AG29" s="60"/>
    </row>
    <row r="30" spans="1:36" ht="49.9" customHeight="1" x14ac:dyDescent="0.25">
      <c r="A30" s="56" t="s">
        <v>82</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9"/>
    </row>
    <row r="31" spans="1:36" ht="14.45" customHeight="1" x14ac:dyDescent="0.25">
      <c r="A31" s="2"/>
      <c r="B31" s="32" t="s">
        <v>83</v>
      </c>
      <c r="C31" s="2"/>
      <c r="D31" s="2"/>
      <c r="E31" s="4" t="s">
        <v>20</v>
      </c>
      <c r="F31" s="2" t="s">
        <v>16</v>
      </c>
      <c r="G31" s="2" t="s">
        <v>17</v>
      </c>
      <c r="H31" s="2">
        <v>3</v>
      </c>
      <c r="I31" s="2">
        <v>30</v>
      </c>
      <c r="J31" s="2"/>
      <c r="K31" s="2"/>
      <c r="L31" s="2"/>
      <c r="M31" s="2"/>
      <c r="N31" s="2"/>
      <c r="O31" s="2"/>
      <c r="P31" s="2"/>
      <c r="Q31" s="2"/>
      <c r="R31" s="2"/>
      <c r="S31" s="2"/>
      <c r="T31" s="2"/>
      <c r="U31" s="2"/>
      <c r="V31" s="2"/>
      <c r="W31" s="2"/>
      <c r="X31" s="2"/>
      <c r="Y31" s="2"/>
      <c r="Z31" s="2"/>
      <c r="AA31" s="24"/>
      <c r="AB31" s="25"/>
      <c r="AC31" s="25"/>
      <c r="AD31" s="25"/>
      <c r="AE31" s="25"/>
      <c r="AF31" s="26">
        <f t="shared" ref="AF31:AF39" si="5">H31+J31+L31+N31+P31+R31+T31+V31+X31+Z31+AB31+AD31</f>
        <v>3</v>
      </c>
      <c r="AG31" s="2">
        <f>SUM(I31,K31,M31,O31,Q31,S31,U31,W31,Y31,AA31,AC31,AE31)</f>
        <v>30</v>
      </c>
    </row>
    <row r="32" spans="1:36" x14ac:dyDescent="0.25">
      <c r="A32" s="2"/>
      <c r="B32" s="3" t="s">
        <v>84</v>
      </c>
      <c r="C32" s="2"/>
      <c r="D32" s="2"/>
      <c r="E32" s="4" t="s">
        <v>20</v>
      </c>
      <c r="F32" s="2" t="s">
        <v>71</v>
      </c>
      <c r="G32" s="2" t="s">
        <v>19</v>
      </c>
      <c r="H32" s="2"/>
      <c r="I32" s="2"/>
      <c r="J32" s="2">
        <v>4</v>
      </c>
      <c r="K32" s="2">
        <v>30</v>
      </c>
      <c r="L32" s="2"/>
      <c r="M32" s="2"/>
      <c r="N32" s="2"/>
      <c r="O32" s="2"/>
      <c r="P32" s="2"/>
      <c r="Q32" s="2"/>
      <c r="R32" s="2"/>
      <c r="S32" s="2"/>
      <c r="T32" s="2"/>
      <c r="U32" s="2"/>
      <c r="V32" s="2"/>
      <c r="W32" s="2"/>
      <c r="X32" s="2"/>
      <c r="Y32" s="2"/>
      <c r="Z32" s="2"/>
      <c r="AA32" s="24"/>
      <c r="AB32" s="25"/>
      <c r="AC32" s="25"/>
      <c r="AD32" s="25"/>
      <c r="AE32" s="25"/>
      <c r="AF32" s="26">
        <f t="shared" si="5"/>
        <v>4</v>
      </c>
      <c r="AG32" s="2">
        <f t="shared" ref="AG32:AG39" si="6">SUM(I32,K32,M32,O32,Q32,S32,U32,W32,Y32,AA32)</f>
        <v>30</v>
      </c>
    </row>
    <row r="33" spans="1:33" x14ac:dyDescent="0.25">
      <c r="A33" s="2"/>
      <c r="B33" s="3" t="s">
        <v>85</v>
      </c>
      <c r="C33" s="2"/>
      <c r="D33" s="2"/>
      <c r="E33" s="4" t="s">
        <v>20</v>
      </c>
      <c r="F33" s="2" t="s">
        <v>86</v>
      </c>
      <c r="G33" s="2" t="s">
        <v>17</v>
      </c>
      <c r="H33" s="2"/>
      <c r="I33" s="2"/>
      <c r="J33" s="2"/>
      <c r="K33" s="2"/>
      <c r="L33" s="2">
        <v>3</v>
      </c>
      <c r="M33" s="2">
        <v>30</v>
      </c>
      <c r="N33" s="2"/>
      <c r="O33" s="2"/>
      <c r="P33" s="2"/>
      <c r="Q33" s="2"/>
      <c r="R33" s="2"/>
      <c r="S33" s="2"/>
      <c r="T33" s="2"/>
      <c r="U33" s="2"/>
      <c r="V33" s="2"/>
      <c r="W33" s="2"/>
      <c r="X33" s="2"/>
      <c r="Y33" s="2"/>
      <c r="Z33" s="2"/>
      <c r="AA33" s="24"/>
      <c r="AB33" s="25"/>
      <c r="AC33" s="25"/>
      <c r="AD33" s="25"/>
      <c r="AE33" s="25"/>
      <c r="AF33" s="26">
        <f t="shared" si="5"/>
        <v>3</v>
      </c>
      <c r="AG33" s="2">
        <f t="shared" si="6"/>
        <v>30</v>
      </c>
    </row>
    <row r="34" spans="1:33" x14ac:dyDescent="0.25">
      <c r="A34" s="2"/>
      <c r="B34" s="3" t="s">
        <v>87</v>
      </c>
      <c r="C34" s="2"/>
      <c r="D34" s="2"/>
      <c r="E34" s="4" t="s">
        <v>20</v>
      </c>
      <c r="F34" s="2" t="s">
        <v>16</v>
      </c>
      <c r="G34" s="2" t="s">
        <v>17</v>
      </c>
      <c r="H34" s="2"/>
      <c r="I34" s="2"/>
      <c r="J34" s="2"/>
      <c r="K34" s="2"/>
      <c r="L34" s="2"/>
      <c r="M34" s="2"/>
      <c r="N34" s="2">
        <v>3</v>
      </c>
      <c r="O34" s="2">
        <v>30</v>
      </c>
      <c r="P34" s="2"/>
      <c r="Q34" s="2"/>
      <c r="R34" s="2"/>
      <c r="S34" s="2"/>
      <c r="T34" s="2"/>
      <c r="U34" s="2"/>
      <c r="V34" s="2"/>
      <c r="W34" s="2"/>
      <c r="X34" s="2"/>
      <c r="Y34" s="2"/>
      <c r="Z34" s="2"/>
      <c r="AA34" s="24"/>
      <c r="AB34" s="25"/>
      <c r="AC34" s="25"/>
      <c r="AD34" s="25"/>
      <c r="AE34" s="25"/>
      <c r="AF34" s="26">
        <f t="shared" si="5"/>
        <v>3</v>
      </c>
      <c r="AG34" s="2">
        <f t="shared" si="6"/>
        <v>30</v>
      </c>
    </row>
    <row r="35" spans="1:33" x14ac:dyDescent="0.25">
      <c r="A35" s="2"/>
      <c r="B35" s="3" t="s">
        <v>89</v>
      </c>
      <c r="C35" s="2"/>
      <c r="D35" s="2"/>
      <c r="E35" s="4" t="s">
        <v>20</v>
      </c>
      <c r="F35" s="2" t="s">
        <v>16</v>
      </c>
      <c r="G35" s="2" t="s">
        <v>17</v>
      </c>
      <c r="H35" s="2"/>
      <c r="I35" s="2"/>
      <c r="J35" s="2"/>
      <c r="K35" s="2"/>
      <c r="L35" s="2"/>
      <c r="M35" s="2"/>
      <c r="N35" s="2"/>
      <c r="O35" s="2"/>
      <c r="P35" s="2">
        <v>4</v>
      </c>
      <c r="Q35" s="2">
        <v>30</v>
      </c>
      <c r="R35" s="2"/>
      <c r="S35" s="2"/>
      <c r="T35" s="2"/>
      <c r="U35" s="2"/>
      <c r="V35" s="2"/>
      <c r="W35" s="2"/>
      <c r="X35" s="2"/>
      <c r="Y35" s="2"/>
      <c r="Z35" s="2"/>
      <c r="AA35" s="24"/>
      <c r="AB35" s="25"/>
      <c r="AC35" s="25"/>
      <c r="AD35" s="25"/>
      <c r="AE35" s="25"/>
      <c r="AF35" s="26">
        <f t="shared" si="5"/>
        <v>4</v>
      </c>
      <c r="AG35" s="2">
        <f t="shared" si="6"/>
        <v>30</v>
      </c>
    </row>
    <row r="36" spans="1:33" x14ac:dyDescent="0.25">
      <c r="A36" s="2"/>
      <c r="B36" s="3" t="s">
        <v>90</v>
      </c>
      <c r="C36" s="2"/>
      <c r="D36" s="2"/>
      <c r="E36" s="4" t="s">
        <v>20</v>
      </c>
      <c r="F36" s="2" t="s">
        <v>86</v>
      </c>
      <c r="G36" s="2" t="s">
        <v>19</v>
      </c>
      <c r="H36" s="2"/>
      <c r="I36" s="2"/>
      <c r="J36" s="2"/>
      <c r="K36" s="2"/>
      <c r="L36" s="2"/>
      <c r="M36" s="2"/>
      <c r="N36" s="2"/>
      <c r="O36" s="2"/>
      <c r="P36" s="2"/>
      <c r="Q36" s="2"/>
      <c r="R36" s="2">
        <v>3</v>
      </c>
      <c r="S36" s="2">
        <v>30</v>
      </c>
      <c r="T36" s="2"/>
      <c r="U36" s="2"/>
      <c r="V36" s="2"/>
      <c r="W36" s="2"/>
      <c r="X36" s="2"/>
      <c r="Y36" s="2"/>
      <c r="Z36" s="2"/>
      <c r="AA36" s="24"/>
      <c r="AB36" s="25"/>
      <c r="AC36" s="25"/>
      <c r="AD36" s="25"/>
      <c r="AE36" s="25"/>
      <c r="AF36" s="26">
        <f t="shared" si="5"/>
        <v>3</v>
      </c>
      <c r="AG36" s="2">
        <f t="shared" si="6"/>
        <v>30</v>
      </c>
    </row>
    <row r="37" spans="1:33" x14ac:dyDescent="0.25">
      <c r="A37" s="2"/>
      <c r="B37" s="3" t="s">
        <v>91</v>
      </c>
      <c r="C37" s="2"/>
      <c r="D37" s="2" t="s">
        <v>23</v>
      </c>
      <c r="E37" s="4" t="s">
        <v>20</v>
      </c>
      <c r="F37" s="2" t="s">
        <v>71</v>
      </c>
      <c r="G37" s="2" t="s">
        <v>19</v>
      </c>
      <c r="H37" s="2"/>
      <c r="I37" s="2"/>
      <c r="J37" s="2"/>
      <c r="K37" s="2"/>
      <c r="L37" s="2"/>
      <c r="M37" s="2"/>
      <c r="N37" s="2"/>
      <c r="O37" s="2"/>
      <c r="P37" s="2"/>
      <c r="Q37" s="2"/>
      <c r="R37" s="2"/>
      <c r="S37" s="2"/>
      <c r="T37" s="2">
        <v>3</v>
      </c>
      <c r="U37" s="2">
        <v>30</v>
      </c>
      <c r="V37" s="2"/>
      <c r="W37" s="2"/>
      <c r="X37" s="2"/>
      <c r="Y37" s="2"/>
      <c r="Z37" s="2"/>
      <c r="AA37" s="24"/>
      <c r="AB37" s="25"/>
      <c r="AC37" s="25"/>
      <c r="AD37" s="25"/>
      <c r="AE37" s="25"/>
      <c r="AF37" s="26">
        <f t="shared" si="5"/>
        <v>3</v>
      </c>
      <c r="AG37" s="2">
        <f t="shared" si="6"/>
        <v>30</v>
      </c>
    </row>
    <row r="38" spans="1:33" x14ac:dyDescent="0.25">
      <c r="A38" s="2"/>
      <c r="B38" s="3" t="s">
        <v>92</v>
      </c>
      <c r="C38" s="2"/>
      <c r="D38" s="2"/>
      <c r="E38" s="4" t="s">
        <v>20</v>
      </c>
      <c r="F38" s="2" t="s">
        <v>86</v>
      </c>
      <c r="G38" s="2" t="s">
        <v>19</v>
      </c>
      <c r="H38" s="2"/>
      <c r="I38" s="2"/>
      <c r="J38" s="2"/>
      <c r="K38" s="2"/>
      <c r="L38" s="2"/>
      <c r="M38" s="2"/>
      <c r="N38" s="2"/>
      <c r="O38" s="2"/>
      <c r="P38" s="2"/>
      <c r="Q38" s="2"/>
      <c r="R38" s="2"/>
      <c r="S38" s="2"/>
      <c r="T38" s="2"/>
      <c r="U38" s="2"/>
      <c r="V38" s="2"/>
      <c r="W38" s="2"/>
      <c r="X38" s="2">
        <v>3</v>
      </c>
      <c r="Y38" s="2">
        <v>30</v>
      </c>
      <c r="Z38" s="2"/>
      <c r="AA38" s="24"/>
      <c r="AB38" s="25"/>
      <c r="AC38" s="25"/>
      <c r="AD38" s="25"/>
      <c r="AE38" s="25"/>
      <c r="AF38" s="26">
        <f t="shared" si="5"/>
        <v>3</v>
      </c>
      <c r="AG38" s="2">
        <f t="shared" si="6"/>
        <v>30</v>
      </c>
    </row>
    <row r="39" spans="1:33" x14ac:dyDescent="0.25">
      <c r="A39" s="2"/>
      <c r="B39" s="3" t="s">
        <v>93</v>
      </c>
      <c r="C39" s="2"/>
      <c r="D39" s="2" t="s">
        <v>23</v>
      </c>
      <c r="E39" s="4" t="s">
        <v>20</v>
      </c>
      <c r="F39" s="2" t="s">
        <v>18</v>
      </c>
      <c r="G39" s="2" t="s">
        <v>19</v>
      </c>
      <c r="H39" s="2"/>
      <c r="I39" s="2"/>
      <c r="J39" s="2"/>
      <c r="K39" s="2"/>
      <c r="L39" s="2"/>
      <c r="M39" s="2"/>
      <c r="N39" s="2"/>
      <c r="O39" s="2"/>
      <c r="P39" s="2"/>
      <c r="Q39" s="2"/>
      <c r="R39" s="2">
        <v>2</v>
      </c>
      <c r="S39" s="2"/>
      <c r="T39" s="2"/>
      <c r="U39" s="2"/>
      <c r="V39" s="2"/>
      <c r="W39" s="2"/>
      <c r="X39" s="2"/>
      <c r="Y39" s="2"/>
      <c r="Z39" s="2"/>
      <c r="AA39" s="24"/>
      <c r="AB39" s="25"/>
      <c r="AC39" s="25"/>
      <c r="AD39" s="25"/>
      <c r="AE39" s="25"/>
      <c r="AF39" s="26">
        <f t="shared" si="5"/>
        <v>2</v>
      </c>
      <c r="AG39" s="2">
        <f t="shared" si="6"/>
        <v>0</v>
      </c>
    </row>
    <row r="40" spans="1:33" ht="28.5" x14ac:dyDescent="0.25">
      <c r="A40" s="18"/>
      <c r="B40" s="36" t="s">
        <v>94</v>
      </c>
      <c r="C40" s="17"/>
      <c r="D40" s="17"/>
      <c r="E40" s="19"/>
      <c r="F40" s="17"/>
      <c r="G40" s="17"/>
      <c r="H40" s="20">
        <f t="shared" ref="H40:O40" si="7">SUM(H31:H39)</f>
        <v>3</v>
      </c>
      <c r="I40" s="20">
        <f t="shared" si="7"/>
        <v>30</v>
      </c>
      <c r="J40" s="20">
        <f t="shared" si="7"/>
        <v>4</v>
      </c>
      <c r="K40" s="20">
        <f t="shared" si="7"/>
        <v>30</v>
      </c>
      <c r="L40" s="20">
        <f t="shared" si="7"/>
        <v>3</v>
      </c>
      <c r="M40" s="20">
        <f t="shared" si="7"/>
        <v>30</v>
      </c>
      <c r="N40" s="20">
        <f t="shared" si="7"/>
        <v>3</v>
      </c>
      <c r="O40" s="20">
        <f t="shared" si="7"/>
        <v>30</v>
      </c>
      <c r="P40" s="20">
        <f>SUM(P31:P38)</f>
        <v>4</v>
      </c>
      <c r="Q40" s="20">
        <f t="shared" ref="Q40:Y40" si="8">SUM(Q31:Q39)</f>
        <v>30</v>
      </c>
      <c r="R40" s="20">
        <f t="shared" si="8"/>
        <v>5</v>
      </c>
      <c r="S40" s="20">
        <f t="shared" si="8"/>
        <v>30</v>
      </c>
      <c r="T40" s="20">
        <f t="shared" si="8"/>
        <v>3</v>
      </c>
      <c r="U40" s="20">
        <f t="shared" si="8"/>
        <v>30</v>
      </c>
      <c r="V40" s="20">
        <f t="shared" si="8"/>
        <v>0</v>
      </c>
      <c r="W40" s="20">
        <f t="shared" si="8"/>
        <v>0</v>
      </c>
      <c r="X40" s="20">
        <f t="shared" si="8"/>
        <v>3</v>
      </c>
      <c r="Y40" s="20">
        <f t="shared" si="8"/>
        <v>30</v>
      </c>
      <c r="Z40" s="20">
        <f>SUM(Z31:Z38)</f>
        <v>0</v>
      </c>
      <c r="AA40" s="20">
        <f>SUM(AA31:AA39)</f>
        <v>0</v>
      </c>
      <c r="AB40" s="37"/>
      <c r="AC40" s="37"/>
      <c r="AD40" s="37"/>
      <c r="AE40" s="37"/>
      <c r="AF40" s="20">
        <f>SUM(AF31:AF39)</f>
        <v>28</v>
      </c>
      <c r="AG40" s="20">
        <f>SUM(AG31:AG39)</f>
        <v>240</v>
      </c>
    </row>
    <row r="41" spans="1:33" ht="49.9" customHeight="1" x14ac:dyDescent="0.25">
      <c r="A41" s="56" t="s">
        <v>122</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9"/>
    </row>
    <row r="42" spans="1:33" ht="14.45" customHeight="1" x14ac:dyDescent="0.25">
      <c r="A42" s="2"/>
      <c r="B42" s="32" t="s">
        <v>145</v>
      </c>
      <c r="C42" s="2"/>
      <c r="D42" s="2" t="s">
        <v>161</v>
      </c>
      <c r="E42" s="4" t="s">
        <v>20</v>
      </c>
      <c r="F42" s="2" t="s">
        <v>71</v>
      </c>
      <c r="G42" s="2" t="s">
        <v>19</v>
      </c>
      <c r="H42" s="2"/>
      <c r="I42" s="2"/>
      <c r="J42" s="2"/>
      <c r="K42" s="2"/>
      <c r="L42" s="2"/>
      <c r="M42" s="2"/>
      <c r="N42" s="2"/>
      <c r="O42" s="2"/>
      <c r="P42" s="2">
        <v>2</v>
      </c>
      <c r="Q42" s="2">
        <v>30</v>
      </c>
      <c r="R42" s="2">
        <v>2</v>
      </c>
      <c r="S42" s="2">
        <v>30</v>
      </c>
      <c r="T42" s="2">
        <v>2</v>
      </c>
      <c r="U42" s="2">
        <v>30</v>
      </c>
      <c r="V42" s="2">
        <v>2</v>
      </c>
      <c r="W42" s="2">
        <v>30</v>
      </c>
      <c r="X42" s="2"/>
      <c r="Y42" s="2"/>
      <c r="Z42" s="2"/>
      <c r="AA42" s="24"/>
      <c r="AB42" s="25"/>
      <c r="AC42" s="25"/>
      <c r="AD42" s="25"/>
      <c r="AE42" s="25"/>
      <c r="AF42" s="26">
        <f t="shared" ref="AF42:AF44" si="9">H42+J42+L42+N42+P42+R42+T42+V42+X42+Z42+AB42+AD42</f>
        <v>8</v>
      </c>
      <c r="AG42" s="2">
        <f>SUM(I42,K42,M42,O42,Q42,S42,U42,W42,Y42,AA42,AC42,AE42)</f>
        <v>120</v>
      </c>
    </row>
    <row r="43" spans="1:33" ht="14.45" customHeight="1" x14ac:dyDescent="0.25">
      <c r="A43" s="2"/>
      <c r="B43" s="32" t="s">
        <v>146</v>
      </c>
      <c r="C43" s="2"/>
      <c r="D43" s="2" t="s">
        <v>161</v>
      </c>
      <c r="E43" s="4" t="s">
        <v>20</v>
      </c>
      <c r="F43" s="2" t="s">
        <v>71</v>
      </c>
      <c r="G43" s="2" t="s">
        <v>19</v>
      </c>
      <c r="H43" s="2"/>
      <c r="I43" s="2"/>
      <c r="J43" s="2"/>
      <c r="K43" s="2"/>
      <c r="L43" s="2"/>
      <c r="M43" s="2"/>
      <c r="N43" s="2"/>
      <c r="O43" s="2"/>
      <c r="P43" s="2">
        <v>2</v>
      </c>
      <c r="Q43" s="2">
        <v>30</v>
      </c>
      <c r="R43" s="2">
        <v>2</v>
      </c>
      <c r="S43" s="2">
        <v>30</v>
      </c>
      <c r="T43" s="2">
        <v>2</v>
      </c>
      <c r="U43" s="2">
        <v>30</v>
      </c>
      <c r="V43" s="2">
        <v>2</v>
      </c>
      <c r="W43" s="2">
        <v>30</v>
      </c>
      <c r="X43" s="2"/>
      <c r="Y43" s="2"/>
      <c r="Z43" s="2"/>
      <c r="AA43" s="24"/>
      <c r="AB43" s="25"/>
      <c r="AC43" s="25"/>
      <c r="AD43" s="25"/>
      <c r="AE43" s="25"/>
      <c r="AF43" s="26">
        <f t="shared" si="9"/>
        <v>8</v>
      </c>
      <c r="AG43" s="2">
        <f>SUM(I43,K43,M43,O43,Q43,S43,U43,W43,Y43,AA43,AC43,AE43)</f>
        <v>120</v>
      </c>
    </row>
    <row r="44" spans="1:33" ht="14.45" customHeight="1" x14ac:dyDescent="0.25">
      <c r="A44" s="2"/>
      <c r="B44" s="32" t="s">
        <v>88</v>
      </c>
      <c r="C44" s="2"/>
      <c r="D44" s="2" t="s">
        <v>23</v>
      </c>
      <c r="E44" s="4" t="s">
        <v>20</v>
      </c>
      <c r="F44" s="2" t="s">
        <v>71</v>
      </c>
      <c r="G44" s="2" t="s">
        <v>19</v>
      </c>
      <c r="H44" s="2"/>
      <c r="I44" s="2"/>
      <c r="J44" s="2"/>
      <c r="K44" s="2"/>
      <c r="L44" s="2"/>
      <c r="M44" s="2"/>
      <c r="N44" s="2">
        <v>2</v>
      </c>
      <c r="O44" s="2">
        <v>30</v>
      </c>
      <c r="P44" s="2"/>
      <c r="Q44" s="2"/>
      <c r="R44" s="2"/>
      <c r="S44" s="2"/>
      <c r="T44" s="2"/>
      <c r="U44" s="2"/>
      <c r="V44" s="2"/>
      <c r="W44" s="2"/>
      <c r="X44" s="2"/>
      <c r="Y44" s="2"/>
      <c r="Z44" s="2"/>
      <c r="AA44" s="24"/>
      <c r="AB44" s="25"/>
      <c r="AC44" s="25"/>
      <c r="AD44" s="25"/>
      <c r="AE44" s="25"/>
      <c r="AF44" s="26">
        <f t="shared" si="9"/>
        <v>2</v>
      </c>
      <c r="AG44" s="2">
        <f>SUM(I44,K44,M44,O44,Q44,S44,U44,W44,Y44,AA44,AC44,AE44)</f>
        <v>30</v>
      </c>
    </row>
    <row r="45" spans="1:33" x14ac:dyDescent="0.25">
      <c r="A45" s="18"/>
      <c r="B45" s="17" t="s">
        <v>53</v>
      </c>
      <c r="C45" s="17"/>
      <c r="D45" s="17"/>
      <c r="E45" s="19"/>
      <c r="F45" s="17"/>
      <c r="G45" s="17"/>
      <c r="H45" s="20">
        <f t="shared" ref="H45:AA45" si="10">SUM(H42:H44)</f>
        <v>0</v>
      </c>
      <c r="I45" s="20">
        <f t="shared" si="10"/>
        <v>0</v>
      </c>
      <c r="J45" s="20">
        <f t="shared" si="10"/>
        <v>0</v>
      </c>
      <c r="K45" s="20">
        <f t="shared" si="10"/>
        <v>0</v>
      </c>
      <c r="L45" s="20">
        <f t="shared" si="10"/>
        <v>0</v>
      </c>
      <c r="M45" s="20">
        <f t="shared" si="10"/>
        <v>0</v>
      </c>
      <c r="N45" s="20">
        <f t="shared" si="10"/>
        <v>2</v>
      </c>
      <c r="O45" s="20">
        <f t="shared" si="10"/>
        <v>30</v>
      </c>
      <c r="P45" s="20">
        <f t="shared" si="10"/>
        <v>4</v>
      </c>
      <c r="Q45" s="20">
        <f t="shared" si="10"/>
        <v>60</v>
      </c>
      <c r="R45" s="20">
        <f t="shared" si="10"/>
        <v>4</v>
      </c>
      <c r="S45" s="20">
        <f t="shared" si="10"/>
        <v>60</v>
      </c>
      <c r="T45" s="20">
        <f t="shared" si="10"/>
        <v>4</v>
      </c>
      <c r="U45" s="20">
        <f t="shared" si="10"/>
        <v>60</v>
      </c>
      <c r="V45" s="20">
        <f t="shared" si="10"/>
        <v>4</v>
      </c>
      <c r="W45" s="20">
        <f t="shared" si="10"/>
        <v>60</v>
      </c>
      <c r="X45" s="20">
        <f t="shared" si="10"/>
        <v>0</v>
      </c>
      <c r="Y45" s="20">
        <f t="shared" si="10"/>
        <v>0</v>
      </c>
      <c r="Z45" s="20">
        <f t="shared" si="10"/>
        <v>0</v>
      </c>
      <c r="AA45" s="20">
        <f t="shared" si="10"/>
        <v>0</v>
      </c>
      <c r="AB45" s="25"/>
      <c r="AC45" s="25"/>
      <c r="AD45" s="25"/>
      <c r="AE45" s="25"/>
      <c r="AF45" s="20">
        <f>H45+J45+L45+N45+P45+R45+T45+V45+X45+Z45+AB45+AD45</f>
        <v>18</v>
      </c>
      <c r="AG45" s="20">
        <f>I45+K45+M45+O45+Q45+S45+U45+W45+Y45+AA45+AC45+AE45</f>
        <v>270</v>
      </c>
    </row>
    <row r="46" spans="1:33" ht="49.9" customHeight="1" x14ac:dyDescent="0.25">
      <c r="A46" s="56" t="s">
        <v>125</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9"/>
    </row>
    <row r="47" spans="1:33" ht="14.45" customHeight="1" x14ac:dyDescent="0.25">
      <c r="A47" s="2"/>
      <c r="B47" s="32" t="s">
        <v>126</v>
      </c>
      <c r="C47" s="2"/>
      <c r="D47" s="54" t="s">
        <v>23</v>
      </c>
      <c r="E47" s="4" t="s">
        <v>20</v>
      </c>
      <c r="F47" s="2" t="s">
        <v>18</v>
      </c>
      <c r="G47" s="2" t="s">
        <v>19</v>
      </c>
      <c r="H47" s="2"/>
      <c r="I47" s="2"/>
      <c r="J47" s="2"/>
      <c r="K47" s="2"/>
      <c r="L47" s="2"/>
      <c r="M47" s="2"/>
      <c r="N47" s="2"/>
      <c r="O47" s="2"/>
      <c r="P47" s="2"/>
      <c r="Q47" s="2"/>
      <c r="R47" s="2"/>
      <c r="S47" s="2"/>
      <c r="T47" s="2">
        <v>2</v>
      </c>
      <c r="U47" s="2">
        <v>30</v>
      </c>
      <c r="V47" s="2"/>
      <c r="W47" s="2"/>
      <c r="X47" s="2"/>
      <c r="Y47" s="2"/>
      <c r="Z47" s="2"/>
      <c r="AA47" s="24"/>
      <c r="AB47" s="25"/>
      <c r="AC47" s="25"/>
      <c r="AD47" s="25"/>
      <c r="AE47" s="25"/>
      <c r="AF47" s="26">
        <f t="shared" ref="AF47:AF48" si="11">H47+J47+L47+N47+P47+R47+T47+V47+X47+Z47+AB47+AD47</f>
        <v>2</v>
      </c>
      <c r="AG47" s="2">
        <f>SUM(I47,K47,M47,O47,Q47,S47,U47,W47,Y47,AA47,AC47,AE47)</f>
        <v>30</v>
      </c>
    </row>
    <row r="48" spans="1:33" ht="14.45" customHeight="1" x14ac:dyDescent="0.25">
      <c r="A48" s="2"/>
      <c r="B48" s="32" t="s">
        <v>127</v>
      </c>
      <c r="C48" s="2"/>
      <c r="D48" s="54" t="s">
        <v>23</v>
      </c>
      <c r="E48" s="4" t="s">
        <v>20</v>
      </c>
      <c r="F48" s="2" t="s">
        <v>18</v>
      </c>
      <c r="G48" s="2" t="s">
        <v>19</v>
      </c>
      <c r="H48" s="2"/>
      <c r="I48" s="2"/>
      <c r="J48" s="2"/>
      <c r="K48" s="2"/>
      <c r="L48" s="2"/>
      <c r="M48" s="2"/>
      <c r="N48" s="2"/>
      <c r="O48" s="2"/>
      <c r="P48" s="2"/>
      <c r="Q48" s="2"/>
      <c r="R48" s="2"/>
      <c r="S48" s="2"/>
      <c r="T48" s="2"/>
      <c r="U48" s="2"/>
      <c r="V48" s="2">
        <v>2</v>
      </c>
      <c r="W48" s="2">
        <v>30</v>
      </c>
      <c r="X48" s="2"/>
      <c r="Y48" s="2"/>
      <c r="Z48" s="2"/>
      <c r="AA48" s="24"/>
      <c r="AB48" s="25"/>
      <c r="AC48" s="25"/>
      <c r="AD48" s="25"/>
      <c r="AE48" s="25"/>
      <c r="AF48" s="26">
        <f t="shared" si="11"/>
        <v>2</v>
      </c>
      <c r="AG48" s="2">
        <f>SUM(I48,K48,M48,O48,Q48,S48,U48,W48,Y48,AA48,AC48,AE48)</f>
        <v>30</v>
      </c>
    </row>
    <row r="49" spans="1:33" x14ac:dyDescent="0.25">
      <c r="A49" s="18"/>
      <c r="B49" s="17" t="s">
        <v>53</v>
      </c>
      <c r="C49" s="17"/>
      <c r="D49" s="17"/>
      <c r="E49" s="19"/>
      <c r="F49" s="17"/>
      <c r="G49" s="17"/>
      <c r="H49" s="20">
        <f t="shared" ref="H49:AA49" si="12">SUM(H47:H48)</f>
        <v>0</v>
      </c>
      <c r="I49" s="20">
        <f t="shared" si="12"/>
        <v>0</v>
      </c>
      <c r="J49" s="20">
        <f t="shared" si="12"/>
        <v>0</v>
      </c>
      <c r="K49" s="20">
        <f t="shared" si="12"/>
        <v>0</v>
      </c>
      <c r="L49" s="20">
        <f t="shared" si="12"/>
        <v>0</v>
      </c>
      <c r="M49" s="20">
        <f t="shared" si="12"/>
        <v>0</v>
      </c>
      <c r="N49" s="20">
        <f t="shared" si="12"/>
        <v>0</v>
      </c>
      <c r="O49" s="20">
        <f t="shared" si="12"/>
        <v>0</v>
      </c>
      <c r="P49" s="20">
        <f t="shared" si="12"/>
        <v>0</v>
      </c>
      <c r="Q49" s="20">
        <f t="shared" si="12"/>
        <v>0</v>
      </c>
      <c r="R49" s="20">
        <f t="shared" si="12"/>
        <v>0</v>
      </c>
      <c r="S49" s="20">
        <f t="shared" si="12"/>
        <v>0</v>
      </c>
      <c r="T49" s="20">
        <f t="shared" si="12"/>
        <v>2</v>
      </c>
      <c r="U49" s="20">
        <f t="shared" si="12"/>
        <v>30</v>
      </c>
      <c r="V49" s="20">
        <f t="shared" si="12"/>
        <v>2</v>
      </c>
      <c r="W49" s="20">
        <f t="shared" si="12"/>
        <v>30</v>
      </c>
      <c r="X49" s="20">
        <f t="shared" si="12"/>
        <v>0</v>
      </c>
      <c r="Y49" s="20">
        <f t="shared" si="12"/>
        <v>0</v>
      </c>
      <c r="Z49" s="20">
        <f t="shared" si="12"/>
        <v>0</v>
      </c>
      <c r="AA49" s="20">
        <f t="shared" si="12"/>
        <v>0</v>
      </c>
      <c r="AB49" s="25"/>
      <c r="AC49" s="25"/>
      <c r="AD49" s="25"/>
      <c r="AE49" s="25"/>
      <c r="AF49" s="20">
        <f>H49+J49+L49+N49+P49+R49+T49+V49+X49+Z49+AB49+AD49</f>
        <v>4</v>
      </c>
      <c r="AG49" s="20">
        <f>I49+K49+M49+O49+Q49+S49+U49+W49+Y49+AA49+AC49+AE49</f>
        <v>60</v>
      </c>
    </row>
    <row r="50" spans="1:33" ht="49.9" customHeight="1" x14ac:dyDescent="0.25">
      <c r="A50" s="56" t="s">
        <v>128</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9"/>
    </row>
    <row r="51" spans="1:33" ht="46.5" customHeight="1" x14ac:dyDescent="0.25">
      <c r="A51" s="2"/>
      <c r="B51" s="43" t="s">
        <v>147</v>
      </c>
      <c r="C51" s="2"/>
      <c r="D51" s="54" t="s">
        <v>23</v>
      </c>
      <c r="E51" s="4" t="s">
        <v>20</v>
      </c>
      <c r="F51" s="2" t="s">
        <v>18</v>
      </c>
      <c r="G51" s="2" t="s">
        <v>19</v>
      </c>
      <c r="H51" s="2"/>
      <c r="I51" s="2"/>
      <c r="J51" s="2"/>
      <c r="K51" s="2"/>
      <c r="L51" s="2"/>
      <c r="M51" s="2"/>
      <c r="N51" s="2"/>
      <c r="O51" s="2"/>
      <c r="P51" s="2"/>
      <c r="Q51" s="2"/>
      <c r="R51" s="2"/>
      <c r="S51" s="2"/>
      <c r="T51" s="2"/>
      <c r="U51" s="2"/>
      <c r="V51" s="2"/>
      <c r="W51" s="2"/>
      <c r="X51" s="2">
        <v>18</v>
      </c>
      <c r="Y51" s="2">
        <v>220</v>
      </c>
      <c r="Z51" s="2"/>
      <c r="AA51" s="2"/>
      <c r="AB51" s="25"/>
      <c r="AC51" s="25"/>
      <c r="AD51" s="25"/>
      <c r="AE51" s="25"/>
      <c r="AF51" s="26">
        <f t="shared" ref="AF51:AF59" si="13">H51+J51+L51+N51+P51+R51+T51+V51+X51+Z51+AB51+AD51</f>
        <v>18</v>
      </c>
      <c r="AG51" s="2">
        <f t="shared" ref="AG51:AG59" si="14">SUM(I51,K51,M51,O51,Q51,S51,U51,W51,Y51,AA51,AC51,AE51)</f>
        <v>220</v>
      </c>
    </row>
    <row r="52" spans="1:33" ht="49.5" customHeight="1" x14ac:dyDescent="0.25">
      <c r="A52" s="2"/>
      <c r="B52" s="43" t="s">
        <v>135</v>
      </c>
      <c r="C52" s="2"/>
      <c r="D52" s="2" t="s">
        <v>23</v>
      </c>
      <c r="E52" s="4" t="s">
        <v>20</v>
      </c>
      <c r="F52" s="2" t="s">
        <v>18</v>
      </c>
      <c r="G52" s="2" t="s">
        <v>19</v>
      </c>
      <c r="H52" s="2"/>
      <c r="I52" s="2"/>
      <c r="J52" s="2"/>
      <c r="K52" s="2"/>
      <c r="L52" s="2"/>
      <c r="M52" s="2"/>
      <c r="N52" s="2"/>
      <c r="O52" s="2"/>
      <c r="P52" s="2"/>
      <c r="Q52" s="2"/>
      <c r="R52" s="2"/>
      <c r="S52" s="2"/>
      <c r="T52" s="2"/>
      <c r="U52" s="2"/>
      <c r="V52" s="2"/>
      <c r="W52" s="2"/>
      <c r="X52" s="2">
        <v>2</v>
      </c>
      <c r="Y52" s="2">
        <v>30</v>
      </c>
      <c r="Z52" s="2"/>
      <c r="AA52" s="2"/>
      <c r="AB52" s="25"/>
      <c r="AC52" s="25"/>
      <c r="AD52" s="25"/>
      <c r="AE52" s="25"/>
      <c r="AF52" s="26">
        <f t="shared" si="13"/>
        <v>2</v>
      </c>
      <c r="AG52" s="2">
        <f t="shared" si="14"/>
        <v>30</v>
      </c>
    </row>
    <row r="53" spans="1:33" ht="50.25" customHeight="1" x14ac:dyDescent="0.25">
      <c r="A53" s="2"/>
      <c r="B53" s="43" t="s">
        <v>149</v>
      </c>
      <c r="C53" s="2" t="s">
        <v>148</v>
      </c>
      <c r="D53" s="2" t="s">
        <v>161</v>
      </c>
      <c r="E53" s="4" t="s">
        <v>20</v>
      </c>
      <c r="F53" s="2" t="s">
        <v>71</v>
      </c>
      <c r="G53" s="44" t="s">
        <v>152</v>
      </c>
      <c r="H53" s="2"/>
      <c r="I53" s="2"/>
      <c r="J53" s="2"/>
      <c r="K53" s="2"/>
      <c r="L53" s="2"/>
      <c r="M53" s="2"/>
      <c r="N53" s="2"/>
      <c r="O53" s="2"/>
      <c r="P53" s="2"/>
      <c r="Q53" s="2"/>
      <c r="R53" s="2"/>
      <c r="S53" s="2"/>
      <c r="T53" s="2"/>
      <c r="U53" s="2"/>
      <c r="V53" s="2"/>
      <c r="W53" s="2"/>
      <c r="X53" s="2">
        <v>2</v>
      </c>
      <c r="Y53" s="2">
        <v>30</v>
      </c>
      <c r="Z53" s="2"/>
      <c r="AA53" s="2"/>
      <c r="AB53" s="25"/>
      <c r="AC53" s="25"/>
      <c r="AD53" s="25"/>
      <c r="AE53" s="25"/>
      <c r="AF53" s="26">
        <f t="shared" si="13"/>
        <v>2</v>
      </c>
      <c r="AG53" s="2">
        <f t="shared" si="14"/>
        <v>30</v>
      </c>
    </row>
    <row r="54" spans="1:33" ht="50.25" customHeight="1" x14ac:dyDescent="0.25">
      <c r="A54" s="2"/>
      <c r="B54" s="43" t="s">
        <v>150</v>
      </c>
      <c r="C54" s="2"/>
      <c r="D54" s="2" t="s">
        <v>161</v>
      </c>
      <c r="E54" s="4" t="s">
        <v>20</v>
      </c>
      <c r="F54" s="2" t="s">
        <v>71</v>
      </c>
      <c r="G54" s="44" t="s">
        <v>152</v>
      </c>
      <c r="H54" s="2"/>
      <c r="I54" s="2"/>
      <c r="J54" s="2"/>
      <c r="K54" s="2"/>
      <c r="L54" s="2"/>
      <c r="M54" s="2"/>
      <c r="N54" s="2"/>
      <c r="O54" s="2"/>
      <c r="P54" s="2"/>
      <c r="Q54" s="2"/>
      <c r="R54" s="2"/>
      <c r="S54" s="2"/>
      <c r="T54" s="2"/>
      <c r="U54" s="2"/>
      <c r="V54" s="2"/>
      <c r="W54" s="2"/>
      <c r="X54" s="2">
        <v>2</v>
      </c>
      <c r="Y54" s="2">
        <v>30</v>
      </c>
      <c r="Z54" s="2"/>
      <c r="AA54" s="2"/>
      <c r="AB54" s="25"/>
      <c r="AC54" s="25"/>
      <c r="AD54" s="25"/>
      <c r="AE54" s="25"/>
      <c r="AF54" s="26">
        <f t="shared" si="13"/>
        <v>2</v>
      </c>
      <c r="AG54" s="2"/>
    </row>
    <row r="55" spans="1:33" ht="49.5" customHeight="1" x14ac:dyDescent="0.25">
      <c r="A55" s="2"/>
      <c r="B55" s="43" t="s">
        <v>132</v>
      </c>
      <c r="C55" s="2"/>
      <c r="D55" s="54" t="s">
        <v>23</v>
      </c>
      <c r="E55" s="4" t="s">
        <v>20</v>
      </c>
      <c r="F55" s="2" t="s">
        <v>18</v>
      </c>
      <c r="G55" s="2" t="s">
        <v>19</v>
      </c>
      <c r="H55" s="2"/>
      <c r="I55" s="2"/>
      <c r="J55" s="2"/>
      <c r="K55" s="2"/>
      <c r="L55" s="2"/>
      <c r="M55" s="2"/>
      <c r="N55" s="2"/>
      <c r="O55" s="2"/>
      <c r="P55" s="2"/>
      <c r="Q55" s="2"/>
      <c r="R55" s="2"/>
      <c r="S55" s="2"/>
      <c r="T55" s="2"/>
      <c r="U55" s="2"/>
      <c r="V55" s="2"/>
      <c r="W55" s="2"/>
      <c r="X55" s="2"/>
      <c r="Y55" s="2"/>
      <c r="Z55" s="2">
        <v>18</v>
      </c>
      <c r="AA55" s="2">
        <v>220</v>
      </c>
      <c r="AB55" s="25"/>
      <c r="AC55" s="25"/>
      <c r="AD55" s="25"/>
      <c r="AE55" s="25"/>
      <c r="AF55" s="26">
        <f t="shared" si="13"/>
        <v>18</v>
      </c>
      <c r="AG55" s="2">
        <f t="shared" si="14"/>
        <v>220</v>
      </c>
    </row>
    <row r="56" spans="1:33" ht="49.5" customHeight="1" x14ac:dyDescent="0.25">
      <c r="A56" s="2"/>
      <c r="B56" s="43" t="s">
        <v>151</v>
      </c>
      <c r="C56" s="2"/>
      <c r="D56" s="2" t="s">
        <v>23</v>
      </c>
      <c r="E56" s="4" t="s">
        <v>20</v>
      </c>
      <c r="F56" s="2" t="s">
        <v>18</v>
      </c>
      <c r="G56" s="2" t="s">
        <v>19</v>
      </c>
      <c r="H56" s="2"/>
      <c r="I56" s="2"/>
      <c r="J56" s="2"/>
      <c r="K56" s="2"/>
      <c r="L56" s="2"/>
      <c r="M56" s="2"/>
      <c r="N56" s="2"/>
      <c r="O56" s="2"/>
      <c r="P56" s="2"/>
      <c r="Q56" s="2"/>
      <c r="R56" s="2"/>
      <c r="S56" s="2"/>
      <c r="T56" s="2"/>
      <c r="U56" s="2"/>
      <c r="V56" s="2"/>
      <c r="W56" s="2"/>
      <c r="X56" s="2"/>
      <c r="Y56" s="2"/>
      <c r="Z56" s="2">
        <v>2</v>
      </c>
      <c r="AA56" s="2">
        <v>30</v>
      </c>
      <c r="AB56" s="25"/>
      <c r="AC56" s="25"/>
      <c r="AD56" s="25"/>
      <c r="AE56" s="25"/>
      <c r="AF56" s="26">
        <f t="shared" si="13"/>
        <v>2</v>
      </c>
      <c r="AG56" s="2">
        <f t="shared" si="14"/>
        <v>30</v>
      </c>
    </row>
    <row r="57" spans="1:33" ht="15" customHeight="1" x14ac:dyDescent="0.25">
      <c r="A57" s="2"/>
      <c r="B57" s="43" t="s">
        <v>134</v>
      </c>
      <c r="C57" s="2"/>
      <c r="D57" s="2" t="s">
        <v>161</v>
      </c>
      <c r="E57" s="4" t="s">
        <v>20</v>
      </c>
      <c r="F57" s="2" t="s">
        <v>71</v>
      </c>
      <c r="G57" s="2" t="s">
        <v>19</v>
      </c>
      <c r="H57" s="2"/>
      <c r="I57" s="2"/>
      <c r="J57" s="2"/>
      <c r="K57" s="2"/>
      <c r="L57" s="2"/>
      <c r="M57" s="2"/>
      <c r="N57" s="2"/>
      <c r="O57" s="2"/>
      <c r="P57" s="2"/>
      <c r="Q57" s="2"/>
      <c r="R57" s="2"/>
      <c r="S57" s="2"/>
      <c r="T57" s="2"/>
      <c r="U57" s="2"/>
      <c r="V57" s="2"/>
      <c r="W57" s="2"/>
      <c r="X57" s="2"/>
      <c r="Y57" s="2"/>
      <c r="Z57" s="2">
        <v>2</v>
      </c>
      <c r="AA57" s="2">
        <v>30</v>
      </c>
      <c r="AB57" s="25"/>
      <c r="AC57" s="25"/>
      <c r="AD57" s="25"/>
      <c r="AE57" s="25"/>
      <c r="AF57" s="26">
        <f t="shared" si="13"/>
        <v>2</v>
      </c>
      <c r="AG57" s="2">
        <f t="shared" si="14"/>
        <v>30</v>
      </c>
    </row>
    <row r="58" spans="1:33" ht="44.25" customHeight="1" x14ac:dyDescent="0.25">
      <c r="A58" s="2"/>
      <c r="B58" s="43" t="s">
        <v>133</v>
      </c>
      <c r="C58" s="2"/>
      <c r="D58" s="2" t="s">
        <v>161</v>
      </c>
      <c r="E58" s="4" t="s">
        <v>20</v>
      </c>
      <c r="F58" s="2" t="s">
        <v>71</v>
      </c>
      <c r="G58" s="44" t="s">
        <v>152</v>
      </c>
      <c r="H58" s="2"/>
      <c r="I58" s="2"/>
      <c r="J58" s="2"/>
      <c r="K58" s="2"/>
      <c r="L58" s="2"/>
      <c r="M58" s="2"/>
      <c r="N58" s="2"/>
      <c r="O58" s="2"/>
      <c r="P58" s="2"/>
      <c r="Q58" s="2"/>
      <c r="R58" s="2"/>
      <c r="S58" s="2"/>
      <c r="T58" s="2"/>
      <c r="U58" s="2"/>
      <c r="V58" s="2"/>
      <c r="W58" s="2"/>
      <c r="X58" s="2"/>
      <c r="Y58" s="2"/>
      <c r="Z58" s="2">
        <v>2</v>
      </c>
      <c r="AA58" s="2">
        <v>30</v>
      </c>
      <c r="AB58" s="25"/>
      <c r="AC58" s="25"/>
      <c r="AD58" s="25"/>
      <c r="AE58" s="25"/>
      <c r="AF58" s="26">
        <f t="shared" si="13"/>
        <v>2</v>
      </c>
      <c r="AG58" s="2">
        <f t="shared" si="14"/>
        <v>30</v>
      </c>
    </row>
    <row r="59" spans="1:33" ht="17.25" customHeight="1" x14ac:dyDescent="0.25">
      <c r="A59" s="2"/>
      <c r="B59" s="43" t="s">
        <v>141</v>
      </c>
      <c r="C59" s="2"/>
      <c r="D59" s="2" t="s">
        <v>23</v>
      </c>
      <c r="E59" s="4" t="s">
        <v>20</v>
      </c>
      <c r="F59" s="2" t="s">
        <v>18</v>
      </c>
      <c r="G59" s="2" t="s">
        <v>140</v>
      </c>
      <c r="H59" s="2"/>
      <c r="I59" s="2"/>
      <c r="J59" s="2"/>
      <c r="K59" s="2"/>
      <c r="L59" s="2"/>
      <c r="M59" s="2"/>
      <c r="N59" s="2"/>
      <c r="O59" s="2"/>
      <c r="P59" s="2"/>
      <c r="Q59" s="2"/>
      <c r="R59" s="2"/>
      <c r="S59" s="2"/>
      <c r="T59" s="2"/>
      <c r="U59" s="2"/>
      <c r="V59" s="2"/>
      <c r="W59" s="2"/>
      <c r="X59" s="2">
        <v>0</v>
      </c>
      <c r="Y59" s="2">
        <v>0</v>
      </c>
      <c r="Z59" s="2">
        <v>0</v>
      </c>
      <c r="AA59" s="2">
        <v>0</v>
      </c>
      <c r="AB59" s="25"/>
      <c r="AC59" s="25"/>
      <c r="AD59" s="25"/>
      <c r="AE59" s="25"/>
      <c r="AF59" s="26">
        <f t="shared" si="13"/>
        <v>0</v>
      </c>
      <c r="AG59" s="2">
        <f t="shared" si="14"/>
        <v>0</v>
      </c>
    </row>
    <row r="60" spans="1:33" x14ac:dyDescent="0.25">
      <c r="A60" s="18"/>
      <c r="B60" s="17" t="s">
        <v>53</v>
      </c>
      <c r="C60" s="17"/>
      <c r="D60" s="17"/>
      <c r="E60" s="19"/>
      <c r="F60" s="17"/>
      <c r="G60" s="17"/>
      <c r="H60" s="20">
        <f t="shared" ref="H60:W60" si="15">SUM(H59:H59)</f>
        <v>0</v>
      </c>
      <c r="I60" s="20">
        <f t="shared" si="15"/>
        <v>0</v>
      </c>
      <c r="J60" s="20">
        <f t="shared" si="15"/>
        <v>0</v>
      </c>
      <c r="K60" s="20">
        <f t="shared" si="15"/>
        <v>0</v>
      </c>
      <c r="L60" s="20">
        <f t="shared" si="15"/>
        <v>0</v>
      </c>
      <c r="M60" s="20">
        <f t="shared" si="15"/>
        <v>0</v>
      </c>
      <c r="N60" s="20">
        <f t="shared" si="15"/>
        <v>0</v>
      </c>
      <c r="O60" s="20">
        <f t="shared" si="15"/>
        <v>0</v>
      </c>
      <c r="P60" s="20">
        <f t="shared" si="15"/>
        <v>0</v>
      </c>
      <c r="Q60" s="20">
        <f t="shared" si="15"/>
        <v>0</v>
      </c>
      <c r="R60" s="20">
        <f t="shared" si="15"/>
        <v>0</v>
      </c>
      <c r="S60" s="20">
        <f t="shared" si="15"/>
        <v>0</v>
      </c>
      <c r="T60" s="20">
        <f t="shared" si="15"/>
        <v>0</v>
      </c>
      <c r="U60" s="20">
        <f t="shared" si="15"/>
        <v>0</v>
      </c>
      <c r="V60" s="20">
        <f t="shared" si="15"/>
        <v>0</v>
      </c>
      <c r="W60" s="20">
        <f t="shared" si="15"/>
        <v>0</v>
      </c>
      <c r="X60" s="20">
        <f>SUM(X51:X59)</f>
        <v>24</v>
      </c>
      <c r="Y60" s="20">
        <f>SUM(Y51:Y59)</f>
        <v>310</v>
      </c>
      <c r="Z60" s="20">
        <f>SUM(Z51:Z59)</f>
        <v>24</v>
      </c>
      <c r="AA60" s="20">
        <f>SUM(AA51:AA59)</f>
        <v>310</v>
      </c>
      <c r="AB60" s="25"/>
      <c r="AC60" s="25"/>
      <c r="AD60" s="25"/>
      <c r="AE60" s="25"/>
      <c r="AF60" s="20">
        <f>H60+J60+L60+N60+P60+R60+T60+V60+X60+Z60+AB60+AD60</f>
        <v>48</v>
      </c>
      <c r="AG60" s="20">
        <f>I60+K60+M60+O60+Q60+S60+U60+W60+Y60+AA60+AC60+AE60</f>
        <v>620</v>
      </c>
    </row>
    <row r="61" spans="1:33" x14ac:dyDescent="0.25">
      <c r="A61" s="18"/>
      <c r="B61" s="17" t="s">
        <v>154</v>
      </c>
      <c r="C61" s="17"/>
      <c r="D61" s="17"/>
      <c r="E61" s="19"/>
      <c r="F61" s="17"/>
      <c r="G61" s="17"/>
      <c r="H61" s="20">
        <f t="shared" ref="H61:O61" si="16">SUM(H60,H49,H45,H40,H23)</f>
        <v>19</v>
      </c>
      <c r="I61" s="20">
        <f t="shared" si="16"/>
        <v>240</v>
      </c>
      <c r="J61" s="20">
        <f t="shared" si="16"/>
        <v>19</v>
      </c>
      <c r="K61" s="20">
        <f t="shared" si="16"/>
        <v>225</v>
      </c>
      <c r="L61" s="20">
        <f t="shared" si="16"/>
        <v>16</v>
      </c>
      <c r="M61" s="20">
        <f t="shared" si="16"/>
        <v>225</v>
      </c>
      <c r="N61" s="20">
        <f t="shared" si="16"/>
        <v>18</v>
      </c>
      <c r="O61" s="20">
        <f t="shared" si="16"/>
        <v>255</v>
      </c>
      <c r="P61" s="20">
        <f t="shared" ref="P61:S61" si="17">SUM(P60,P49,P45,P40,P23)</f>
        <v>19</v>
      </c>
      <c r="Q61" s="20">
        <f t="shared" si="17"/>
        <v>255</v>
      </c>
      <c r="R61" s="20">
        <f t="shared" si="17"/>
        <v>20</v>
      </c>
      <c r="S61" s="20">
        <f t="shared" si="17"/>
        <v>255</v>
      </c>
      <c r="T61" s="20">
        <f>SUM(T60,T49,T45,T40,T23)</f>
        <v>19</v>
      </c>
      <c r="U61" s="20">
        <f t="shared" ref="U61" si="18">SUM(U60,U49,U45,U40,U23)</f>
        <v>270</v>
      </c>
      <c r="V61" s="20">
        <f t="shared" ref="V61" si="19">SUM(V60,V49,V45,V40,V23)</f>
        <v>13</v>
      </c>
      <c r="W61" s="20">
        <f t="shared" ref="W61" si="20">SUM(W60,W49,W45,W40,W23)</f>
        <v>195</v>
      </c>
      <c r="X61" s="20">
        <f t="shared" ref="X61" si="21">SUM(X60,X49,X45,X40,X23)</f>
        <v>27</v>
      </c>
      <c r="Y61" s="20">
        <f t="shared" ref="Y61" si="22">SUM(Y60,Y49,Y45,Y40,Y23)</f>
        <v>340</v>
      </c>
      <c r="Z61" s="20">
        <f t="shared" ref="Z61" si="23">SUM(Z60,Z49,Z45,Z40,Z23)</f>
        <v>28</v>
      </c>
      <c r="AA61" s="20">
        <f t="shared" ref="AA61" si="24">SUM(AA60,AA49,AA45,AA40,AA23)</f>
        <v>310</v>
      </c>
      <c r="AB61" s="25"/>
      <c r="AC61" s="25"/>
      <c r="AD61" s="25"/>
      <c r="AE61" s="25"/>
      <c r="AF61" s="20">
        <f>H61+J61+L61+N61+P61+R61+T61+V61+X61+Z61+AB61+AD61</f>
        <v>198</v>
      </c>
      <c r="AG61" s="20">
        <f>I61+K61+M61+O61+Q61+S61+U61+W61+Y61+AA61+AC61+AE61</f>
        <v>2570</v>
      </c>
    </row>
    <row r="63" spans="1:33" x14ac:dyDescent="0.25">
      <c r="A63" s="5"/>
      <c r="B63" s="5"/>
      <c r="C63" s="5"/>
      <c r="D63" s="5"/>
      <c r="E63" s="6"/>
      <c r="F63" s="5"/>
      <c r="G63" s="5"/>
      <c r="H63" s="5"/>
      <c r="I63" s="5"/>
      <c r="J63" s="5"/>
      <c r="K63" s="5"/>
      <c r="L63" s="5"/>
      <c r="M63" s="5"/>
      <c r="N63" s="5"/>
      <c r="O63" s="5"/>
      <c r="P63" s="5"/>
      <c r="Q63" s="5"/>
      <c r="R63" s="5"/>
      <c r="S63" s="5"/>
      <c r="T63" s="5"/>
      <c r="U63" s="5"/>
      <c r="V63" s="5"/>
      <c r="W63" s="5"/>
      <c r="X63" s="5"/>
      <c r="Y63" s="5"/>
      <c r="Z63" s="5"/>
      <c r="AA63" s="5"/>
      <c r="AB63" s="5"/>
      <c r="AC63" s="5"/>
      <c r="AD63" s="5"/>
      <c r="AE63" s="5"/>
      <c r="AF63" s="1"/>
      <c r="AG63" s="1"/>
    </row>
    <row r="64" spans="1:33" x14ac:dyDescent="0.25">
      <c r="A64" s="5"/>
      <c r="B64" s="5"/>
      <c r="C64" s="5"/>
      <c r="D64" s="5"/>
      <c r="E64" s="6"/>
      <c r="F64" s="5"/>
      <c r="G64" s="5"/>
      <c r="H64" s="5"/>
      <c r="I64" s="5"/>
      <c r="J64" s="5"/>
      <c r="K64" s="5"/>
      <c r="L64" s="5"/>
      <c r="M64" s="5"/>
      <c r="N64" s="5"/>
      <c r="O64" s="5"/>
      <c r="P64" s="5"/>
      <c r="Q64" s="5"/>
      <c r="R64" s="5"/>
      <c r="S64" s="5"/>
      <c r="T64" s="5"/>
      <c r="U64" s="5"/>
      <c r="V64" s="5"/>
      <c r="W64" s="5"/>
      <c r="X64" s="5"/>
      <c r="Y64" s="5"/>
      <c r="Z64" s="5"/>
      <c r="AA64" s="5"/>
      <c r="AB64" s="5"/>
      <c r="AC64" s="5"/>
      <c r="AD64" s="5"/>
      <c r="AE64" s="5"/>
      <c r="AF64" s="1"/>
      <c r="AG64" s="1"/>
    </row>
    <row r="65" spans="1:33" x14ac:dyDescent="0.25">
      <c r="A65" s="5"/>
      <c r="B65" s="5"/>
      <c r="C65" s="5"/>
      <c r="D65" s="5"/>
      <c r="E65" s="6"/>
      <c r="F65" s="5"/>
      <c r="G65" s="5"/>
      <c r="H65" s="5"/>
      <c r="I65" s="5"/>
      <c r="J65" s="5"/>
      <c r="K65" s="5"/>
      <c r="L65" s="5"/>
      <c r="M65" s="5"/>
      <c r="N65" s="5"/>
      <c r="O65" s="5"/>
      <c r="P65" s="5"/>
      <c r="Q65" s="5"/>
      <c r="R65" s="5"/>
      <c r="S65" s="5"/>
      <c r="T65" s="5"/>
      <c r="U65" s="5"/>
      <c r="V65" s="5"/>
      <c r="W65" s="5"/>
      <c r="X65" s="5"/>
      <c r="Y65" s="5"/>
      <c r="Z65" s="5"/>
      <c r="AA65" s="5"/>
      <c r="AB65" s="5"/>
      <c r="AC65" s="5"/>
      <c r="AD65" s="5"/>
      <c r="AE65" s="5"/>
      <c r="AF65" s="1"/>
      <c r="AG65" s="1"/>
    </row>
    <row r="66" spans="1:33" x14ac:dyDescent="0.25">
      <c r="A66" s="5"/>
      <c r="B66" s="5"/>
      <c r="C66" s="5"/>
      <c r="D66" s="5"/>
      <c r="E66" s="6"/>
      <c r="F66" s="5"/>
      <c r="G66" s="5"/>
      <c r="H66" s="5"/>
      <c r="I66" s="5"/>
      <c r="J66" s="5"/>
      <c r="K66" s="5"/>
      <c r="L66" s="5"/>
      <c r="M66" s="5"/>
      <c r="N66" s="5"/>
      <c r="O66" s="5"/>
      <c r="P66" s="5"/>
      <c r="Q66" s="5"/>
      <c r="R66" s="5"/>
      <c r="S66" s="5"/>
      <c r="T66" s="5"/>
      <c r="U66" s="5"/>
      <c r="V66" s="5"/>
      <c r="W66" s="5"/>
      <c r="X66" s="5"/>
      <c r="Y66" s="5"/>
      <c r="Z66" s="5"/>
      <c r="AA66" s="5"/>
      <c r="AB66" s="5"/>
      <c r="AC66" s="5"/>
      <c r="AD66" s="5"/>
      <c r="AE66" s="5"/>
      <c r="AF66" s="1"/>
      <c r="AG66" s="1"/>
    </row>
    <row r="67" spans="1:33" ht="49.9" customHeight="1" x14ac:dyDescent="0.25">
      <c r="A67" s="56" t="s">
        <v>27</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8"/>
      <c r="AC67" s="58"/>
      <c r="AD67" s="58"/>
      <c r="AE67" s="58"/>
      <c r="AF67" s="57"/>
      <c r="AG67" s="59"/>
    </row>
    <row r="68" spans="1:33" x14ac:dyDescent="0.25">
      <c r="A68" s="7"/>
      <c r="B68" s="3" t="s">
        <v>38</v>
      </c>
      <c r="C68" s="7"/>
      <c r="D68" s="7" t="s">
        <v>59</v>
      </c>
      <c r="E68" s="8" t="s">
        <v>28</v>
      </c>
      <c r="F68" s="7" t="s">
        <v>18</v>
      </c>
      <c r="G68" s="7" t="s">
        <v>19</v>
      </c>
      <c r="H68" s="7">
        <v>2</v>
      </c>
      <c r="I68" s="7">
        <v>30</v>
      </c>
      <c r="J68" s="7"/>
      <c r="K68" s="7"/>
      <c r="L68" s="7"/>
      <c r="M68" s="7"/>
      <c r="N68" s="7"/>
      <c r="O68" s="7"/>
      <c r="P68" s="7"/>
      <c r="Q68" s="7"/>
      <c r="R68" s="7"/>
      <c r="S68" s="7"/>
      <c r="T68" s="7"/>
      <c r="U68" s="7"/>
      <c r="V68" s="7"/>
      <c r="W68" s="7"/>
      <c r="X68" s="7"/>
      <c r="Y68" s="7"/>
      <c r="Z68" s="7"/>
      <c r="AA68" s="10"/>
      <c r="AB68" s="25"/>
      <c r="AC68" s="25"/>
      <c r="AD68" s="25"/>
      <c r="AE68" s="25"/>
      <c r="AF68" s="28">
        <f t="shared" ref="AF68:AG72" si="25">H68+J68+L68+N68+P68+R68+T68+V68+X68+Z68+AB68+AD68</f>
        <v>2</v>
      </c>
      <c r="AG68" s="7">
        <f t="shared" si="25"/>
        <v>30</v>
      </c>
    </row>
    <row r="69" spans="1:33" x14ac:dyDescent="0.25">
      <c r="A69" s="7"/>
      <c r="B69" s="3" t="s">
        <v>39</v>
      </c>
      <c r="C69" s="7"/>
      <c r="D69" s="7" t="s">
        <v>59</v>
      </c>
      <c r="E69" s="8" t="s">
        <v>28</v>
      </c>
      <c r="F69" s="7" t="s">
        <v>16</v>
      </c>
      <c r="G69" s="7" t="s">
        <v>17</v>
      </c>
      <c r="H69" s="7"/>
      <c r="I69" s="7"/>
      <c r="J69" s="7"/>
      <c r="K69" s="7"/>
      <c r="L69" s="7"/>
      <c r="M69" s="7"/>
      <c r="N69" s="7"/>
      <c r="O69" s="7"/>
      <c r="P69" s="7">
        <v>2</v>
      </c>
      <c r="Q69" s="7">
        <v>30</v>
      </c>
      <c r="R69" s="7"/>
      <c r="S69" s="7"/>
      <c r="T69" s="7"/>
      <c r="U69" s="7"/>
      <c r="V69" s="7"/>
      <c r="W69" s="7"/>
      <c r="X69" s="7"/>
      <c r="Y69" s="7"/>
      <c r="Z69" s="7"/>
      <c r="AA69" s="10"/>
      <c r="AB69" s="25"/>
      <c r="AC69" s="25"/>
      <c r="AD69" s="25"/>
      <c r="AE69" s="25"/>
      <c r="AF69" s="28">
        <f t="shared" si="25"/>
        <v>2</v>
      </c>
      <c r="AG69" s="7">
        <f t="shared" si="25"/>
        <v>30</v>
      </c>
    </row>
    <row r="70" spans="1:33" x14ac:dyDescent="0.25">
      <c r="A70" s="7"/>
      <c r="B70" s="3" t="s">
        <v>40</v>
      </c>
      <c r="C70" s="7"/>
      <c r="D70" s="7" t="s">
        <v>59</v>
      </c>
      <c r="E70" s="8" t="s">
        <v>28</v>
      </c>
      <c r="F70" s="7" t="s">
        <v>16</v>
      </c>
      <c r="G70" s="7" t="s">
        <v>17</v>
      </c>
      <c r="H70" s="7"/>
      <c r="I70" s="7"/>
      <c r="J70" s="7"/>
      <c r="K70" s="7"/>
      <c r="L70" s="7"/>
      <c r="M70" s="7"/>
      <c r="N70" s="7"/>
      <c r="O70" s="7"/>
      <c r="P70" s="7"/>
      <c r="Q70" s="7"/>
      <c r="R70" s="7">
        <v>2</v>
      </c>
      <c r="S70" s="7">
        <v>30</v>
      </c>
      <c r="T70" s="7"/>
      <c r="U70" s="7"/>
      <c r="V70" s="7"/>
      <c r="W70" s="7"/>
      <c r="X70" s="7"/>
      <c r="Y70" s="7"/>
      <c r="Z70" s="7"/>
      <c r="AA70" s="10"/>
      <c r="AB70" s="25"/>
      <c r="AC70" s="25"/>
      <c r="AD70" s="25"/>
      <c r="AE70" s="25"/>
      <c r="AF70" s="28">
        <f t="shared" si="25"/>
        <v>2</v>
      </c>
      <c r="AG70" s="7">
        <f t="shared" si="25"/>
        <v>30</v>
      </c>
    </row>
    <row r="71" spans="1:33" x14ac:dyDescent="0.25">
      <c r="A71" s="7"/>
      <c r="B71" s="3" t="s">
        <v>41</v>
      </c>
      <c r="C71" s="7"/>
      <c r="D71" s="7" t="s">
        <v>59</v>
      </c>
      <c r="E71" s="8" t="s">
        <v>28</v>
      </c>
      <c r="F71" s="7" t="s">
        <v>16</v>
      </c>
      <c r="G71" s="7" t="s">
        <v>17</v>
      </c>
      <c r="H71" s="7"/>
      <c r="I71" s="7"/>
      <c r="J71" s="7"/>
      <c r="K71" s="7"/>
      <c r="L71" s="7"/>
      <c r="M71" s="7"/>
      <c r="N71" s="7"/>
      <c r="O71" s="7"/>
      <c r="P71" s="7">
        <v>2</v>
      </c>
      <c r="Q71" s="7">
        <v>30</v>
      </c>
      <c r="R71" s="7"/>
      <c r="S71" s="7"/>
      <c r="T71" s="7"/>
      <c r="U71" s="7"/>
      <c r="V71" s="7"/>
      <c r="W71" s="7"/>
      <c r="X71" s="7"/>
      <c r="Y71" s="7"/>
      <c r="Z71" s="7"/>
      <c r="AA71" s="10"/>
      <c r="AB71" s="25"/>
      <c r="AC71" s="25"/>
      <c r="AD71" s="25"/>
      <c r="AE71" s="25"/>
      <c r="AF71" s="28">
        <f t="shared" si="25"/>
        <v>2</v>
      </c>
      <c r="AG71" s="7">
        <f t="shared" si="25"/>
        <v>30</v>
      </c>
    </row>
    <row r="72" spans="1:33" x14ac:dyDescent="0.25">
      <c r="A72" s="7"/>
      <c r="B72" s="3" t="s">
        <v>42</v>
      </c>
      <c r="C72" s="7"/>
      <c r="D72" s="7" t="s">
        <v>59</v>
      </c>
      <c r="E72" s="8" t="s">
        <v>28</v>
      </c>
      <c r="F72" s="7" t="s">
        <v>18</v>
      </c>
      <c r="G72" s="7" t="s">
        <v>19</v>
      </c>
      <c r="H72" s="7"/>
      <c r="I72" s="7"/>
      <c r="J72" s="7"/>
      <c r="K72" s="7"/>
      <c r="L72" s="7"/>
      <c r="M72" s="7"/>
      <c r="N72" s="7"/>
      <c r="O72" s="7"/>
      <c r="P72" s="7"/>
      <c r="Q72" s="7"/>
      <c r="R72" s="7"/>
      <c r="S72" s="7"/>
      <c r="T72" s="7">
        <v>2</v>
      </c>
      <c r="U72" s="7">
        <v>30</v>
      </c>
      <c r="V72" s="7"/>
      <c r="W72" s="7"/>
      <c r="X72" s="7"/>
      <c r="Y72" s="7"/>
      <c r="Z72" s="7"/>
      <c r="AA72" s="10"/>
      <c r="AB72" s="25"/>
      <c r="AC72" s="25"/>
      <c r="AD72" s="25"/>
      <c r="AE72" s="25"/>
      <c r="AF72" s="28">
        <f t="shared" si="25"/>
        <v>2</v>
      </c>
      <c r="AG72" s="7">
        <f t="shared" si="25"/>
        <v>30</v>
      </c>
    </row>
    <row r="73" spans="1:33" ht="39" customHeight="1" x14ac:dyDescent="0.25">
      <c r="A73" s="7"/>
      <c r="B73" s="3" t="s">
        <v>30</v>
      </c>
      <c r="C73" s="7"/>
      <c r="D73" s="9" t="s">
        <v>29</v>
      </c>
      <c r="E73" s="8" t="s">
        <v>28</v>
      </c>
      <c r="F73" s="7" t="s">
        <v>18</v>
      </c>
      <c r="G73" s="7" t="s">
        <v>19</v>
      </c>
      <c r="H73" s="7">
        <v>0</v>
      </c>
      <c r="I73" s="7">
        <v>20</v>
      </c>
      <c r="J73" s="7">
        <v>0</v>
      </c>
      <c r="K73" s="7">
        <v>20</v>
      </c>
      <c r="L73" s="7">
        <v>0</v>
      </c>
      <c r="M73" s="7">
        <v>20</v>
      </c>
      <c r="N73" s="7">
        <v>0</v>
      </c>
      <c r="O73" s="7">
        <v>20</v>
      </c>
      <c r="P73" s="7">
        <v>0</v>
      </c>
      <c r="Q73" s="7">
        <v>20</v>
      </c>
      <c r="R73" s="7">
        <v>0</v>
      </c>
      <c r="S73" s="7">
        <v>20</v>
      </c>
      <c r="T73" s="7">
        <v>0</v>
      </c>
      <c r="U73" s="7">
        <v>20</v>
      </c>
      <c r="V73" s="7">
        <v>0</v>
      </c>
      <c r="W73" s="7">
        <v>20</v>
      </c>
      <c r="X73" s="7">
        <v>0</v>
      </c>
      <c r="Y73" s="7">
        <v>20</v>
      </c>
      <c r="Z73" s="7">
        <v>0</v>
      </c>
      <c r="AA73" s="10">
        <v>20</v>
      </c>
      <c r="AB73" s="25"/>
      <c r="AC73" s="25"/>
      <c r="AD73" s="25"/>
      <c r="AE73" s="25"/>
      <c r="AF73" s="28">
        <f t="shared" ref="AF73:AG74" si="26">H73+J73+L73+N73+P73+R73+T73+V73+X73+Z73+AB73+AD73</f>
        <v>0</v>
      </c>
      <c r="AG73" s="7">
        <f t="shared" si="26"/>
        <v>200</v>
      </c>
    </row>
    <row r="74" spans="1:33" x14ac:dyDescent="0.25">
      <c r="A74" s="10"/>
      <c r="B74" s="11" t="s">
        <v>33</v>
      </c>
      <c r="C74" s="12"/>
      <c r="D74" s="13"/>
      <c r="E74" s="14"/>
      <c r="F74" s="15"/>
      <c r="G74" s="15"/>
      <c r="H74" s="15">
        <f t="shared" ref="H74:AA74" si="27">SUM(H68:H73)</f>
        <v>2</v>
      </c>
      <c r="I74" s="15">
        <f t="shared" si="27"/>
        <v>50</v>
      </c>
      <c r="J74" s="15">
        <f t="shared" si="27"/>
        <v>0</v>
      </c>
      <c r="K74" s="15">
        <f t="shared" si="27"/>
        <v>20</v>
      </c>
      <c r="L74" s="15">
        <f t="shared" si="27"/>
        <v>0</v>
      </c>
      <c r="M74" s="15">
        <f t="shared" si="27"/>
        <v>20</v>
      </c>
      <c r="N74" s="15">
        <f t="shared" si="27"/>
        <v>0</v>
      </c>
      <c r="O74" s="15">
        <f t="shared" si="27"/>
        <v>20</v>
      </c>
      <c r="P74" s="15">
        <f t="shared" si="27"/>
        <v>4</v>
      </c>
      <c r="Q74" s="15">
        <f t="shared" si="27"/>
        <v>80</v>
      </c>
      <c r="R74" s="15">
        <f t="shared" si="27"/>
        <v>2</v>
      </c>
      <c r="S74" s="15">
        <f t="shared" si="27"/>
        <v>50</v>
      </c>
      <c r="T74" s="15">
        <f t="shared" si="27"/>
        <v>2</v>
      </c>
      <c r="U74" s="15">
        <f t="shared" si="27"/>
        <v>50</v>
      </c>
      <c r="V74" s="15">
        <f t="shared" si="27"/>
        <v>0</v>
      </c>
      <c r="W74" s="15">
        <f t="shared" si="27"/>
        <v>20</v>
      </c>
      <c r="X74" s="15">
        <f t="shared" si="27"/>
        <v>0</v>
      </c>
      <c r="Y74" s="15">
        <f t="shared" si="27"/>
        <v>20</v>
      </c>
      <c r="Z74" s="15">
        <f t="shared" si="27"/>
        <v>0</v>
      </c>
      <c r="AA74" s="15">
        <f t="shared" si="27"/>
        <v>20</v>
      </c>
      <c r="AB74" s="29"/>
      <c r="AC74" s="29"/>
      <c r="AD74" s="29"/>
      <c r="AE74" s="29"/>
      <c r="AF74" s="15">
        <f t="shared" si="26"/>
        <v>10</v>
      </c>
      <c r="AG74" s="15">
        <f t="shared" si="26"/>
        <v>350</v>
      </c>
    </row>
  </sheetData>
  <mergeCells count="64">
    <mergeCell ref="A41:AG41"/>
    <mergeCell ref="A46:AG46"/>
    <mergeCell ref="A50:AG50"/>
    <mergeCell ref="A30:AG30"/>
    <mergeCell ref="AG27:AG29"/>
    <mergeCell ref="H28:I28"/>
    <mergeCell ref="J28:K28"/>
    <mergeCell ref="L28:M28"/>
    <mergeCell ref="N28:O28"/>
    <mergeCell ref="P28:Q28"/>
    <mergeCell ref="R28:S28"/>
    <mergeCell ref="T28:U28"/>
    <mergeCell ref="V28:W28"/>
    <mergeCell ref="X28:Y28"/>
    <mergeCell ref="Z28:AA28"/>
    <mergeCell ref="AB28:AC28"/>
    <mergeCell ref="AD28:AE28"/>
    <mergeCell ref="A26:AG26"/>
    <mergeCell ref="A27:A29"/>
    <mergeCell ref="B27:B29"/>
    <mergeCell ref="C27:C29"/>
    <mergeCell ref="D27:D29"/>
    <mergeCell ref="E27:E29"/>
    <mergeCell ref="F27:F29"/>
    <mergeCell ref="G27:G29"/>
    <mergeCell ref="H27:K27"/>
    <mergeCell ref="L27:O27"/>
    <mergeCell ref="P27:S27"/>
    <mergeCell ref="T27:W27"/>
    <mergeCell ref="X27:AA27"/>
    <mergeCell ref="AB27:AE27"/>
    <mergeCell ref="AF27:AF29"/>
    <mergeCell ref="A2:AG2"/>
    <mergeCell ref="A1:AG1"/>
    <mergeCell ref="X3:AA3"/>
    <mergeCell ref="AB3:AE3"/>
    <mergeCell ref="A3:A5"/>
    <mergeCell ref="B3:B5"/>
    <mergeCell ref="C3:C5"/>
    <mergeCell ref="D3:D5"/>
    <mergeCell ref="E3:E5"/>
    <mergeCell ref="F3:F5"/>
    <mergeCell ref="X4:Y4"/>
    <mergeCell ref="Z4:AA4"/>
    <mergeCell ref="AB4:AC4"/>
    <mergeCell ref="AD4:AE4"/>
    <mergeCell ref="G3:G5"/>
    <mergeCell ref="T4:U4"/>
    <mergeCell ref="A67:AG67"/>
    <mergeCell ref="A6:AG6"/>
    <mergeCell ref="AF3:AF5"/>
    <mergeCell ref="AG3:AG5"/>
    <mergeCell ref="H4:I4"/>
    <mergeCell ref="J4:K4"/>
    <mergeCell ref="L4:M4"/>
    <mergeCell ref="N4:O4"/>
    <mergeCell ref="P4:Q4"/>
    <mergeCell ref="R4:S4"/>
    <mergeCell ref="L3:O3"/>
    <mergeCell ref="P3:S3"/>
    <mergeCell ref="T3:W3"/>
    <mergeCell ref="V4:W4"/>
    <mergeCell ref="H3:K3"/>
    <mergeCell ref="A25:AG25"/>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topLeftCell="A67" workbookViewId="0">
      <selection activeCell="D51" sqref="D51:D55"/>
    </sheetView>
  </sheetViews>
  <sheetFormatPr defaultRowHeight="15" x14ac:dyDescent="0.25"/>
  <cols>
    <col min="2" max="2" width="38.85546875" customWidth="1"/>
    <col min="3" max="3" width="11" customWidth="1"/>
    <col min="4" max="4" width="23.28515625" customWidth="1"/>
    <col min="5" max="5" width="8.140625" customWidth="1"/>
    <col min="6" max="6" width="7" customWidth="1"/>
  </cols>
  <sheetData>
    <row r="1" spans="1:33" s="52" customFormat="1" ht="19.5" x14ac:dyDescent="0.3">
      <c r="A1" s="75" t="s">
        <v>164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6"/>
    </row>
    <row r="2" spans="1:33" s="52" customFormat="1" ht="19.5" x14ac:dyDescent="0.35">
      <c r="A2" s="77" t="s">
        <v>165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8"/>
    </row>
    <row r="3" spans="1:33" ht="51" customHeight="1" x14ac:dyDescent="0.25">
      <c r="A3" s="60" t="s">
        <v>3</v>
      </c>
      <c r="B3" s="60" t="s">
        <v>2</v>
      </c>
      <c r="C3" s="60" t="s">
        <v>0</v>
      </c>
      <c r="D3" s="60" t="s">
        <v>1</v>
      </c>
      <c r="E3" s="60" t="s">
        <v>4</v>
      </c>
      <c r="F3" s="60" t="s">
        <v>5</v>
      </c>
      <c r="G3" s="70" t="s">
        <v>52</v>
      </c>
      <c r="H3" s="60" t="s">
        <v>6</v>
      </c>
      <c r="I3" s="60"/>
      <c r="J3" s="60"/>
      <c r="K3" s="60"/>
      <c r="L3" s="60" t="s">
        <v>31</v>
      </c>
      <c r="M3" s="60"/>
      <c r="N3" s="60"/>
      <c r="O3" s="60"/>
      <c r="P3" s="60" t="s">
        <v>7</v>
      </c>
      <c r="Q3" s="60"/>
      <c r="R3" s="60"/>
      <c r="S3" s="60"/>
      <c r="T3" s="61" t="s">
        <v>43</v>
      </c>
      <c r="U3" s="62"/>
      <c r="V3" s="62"/>
      <c r="W3" s="63"/>
      <c r="X3" s="61" t="s">
        <v>44</v>
      </c>
      <c r="Y3" s="62"/>
      <c r="Z3" s="62"/>
      <c r="AA3" s="63"/>
      <c r="AB3" s="61" t="s">
        <v>49</v>
      </c>
      <c r="AC3" s="62"/>
      <c r="AD3" s="62"/>
      <c r="AE3" s="63"/>
      <c r="AF3" s="60" t="s">
        <v>25</v>
      </c>
      <c r="AG3" s="60" t="s">
        <v>26</v>
      </c>
    </row>
    <row r="4" spans="1:33" x14ac:dyDescent="0.25">
      <c r="A4" s="60"/>
      <c r="B4" s="60"/>
      <c r="C4" s="60"/>
      <c r="D4" s="60"/>
      <c r="E4" s="60"/>
      <c r="F4" s="60"/>
      <c r="G4" s="71"/>
      <c r="H4" s="60" t="s">
        <v>8</v>
      </c>
      <c r="I4" s="60"/>
      <c r="J4" s="60" t="s">
        <v>9</v>
      </c>
      <c r="K4" s="60"/>
      <c r="L4" s="60" t="s">
        <v>12</v>
      </c>
      <c r="M4" s="60"/>
      <c r="N4" s="60" t="s">
        <v>13</v>
      </c>
      <c r="O4" s="60"/>
      <c r="P4" s="60" t="s">
        <v>14</v>
      </c>
      <c r="Q4" s="60"/>
      <c r="R4" s="60" t="s">
        <v>15</v>
      </c>
      <c r="S4" s="60"/>
      <c r="T4" s="61" t="s">
        <v>45</v>
      </c>
      <c r="U4" s="63"/>
      <c r="V4" s="61" t="s">
        <v>46</v>
      </c>
      <c r="W4" s="63"/>
      <c r="X4" s="61" t="s">
        <v>47</v>
      </c>
      <c r="Y4" s="63"/>
      <c r="Z4" s="61" t="s">
        <v>48</v>
      </c>
      <c r="AA4" s="63"/>
      <c r="AB4" s="61" t="s">
        <v>50</v>
      </c>
      <c r="AC4" s="63"/>
      <c r="AD4" s="61" t="s">
        <v>51</v>
      </c>
      <c r="AE4" s="63"/>
      <c r="AF4" s="60"/>
      <c r="AG4" s="60"/>
    </row>
    <row r="5" spans="1:33" ht="25.5" x14ac:dyDescent="0.25">
      <c r="A5" s="60"/>
      <c r="B5" s="60"/>
      <c r="C5" s="60"/>
      <c r="D5" s="60"/>
      <c r="E5" s="60"/>
      <c r="F5" s="60"/>
      <c r="G5" s="72"/>
      <c r="H5" s="31" t="s">
        <v>10</v>
      </c>
      <c r="I5" s="31" t="s">
        <v>11</v>
      </c>
      <c r="J5" s="31" t="s">
        <v>10</v>
      </c>
      <c r="K5" s="31" t="s">
        <v>11</v>
      </c>
      <c r="L5" s="31" t="s">
        <v>10</v>
      </c>
      <c r="M5" s="31" t="s">
        <v>11</v>
      </c>
      <c r="N5" s="31" t="s">
        <v>10</v>
      </c>
      <c r="O5" s="31" t="s">
        <v>11</v>
      </c>
      <c r="P5" s="31" t="s">
        <v>10</v>
      </c>
      <c r="Q5" s="31" t="s">
        <v>11</v>
      </c>
      <c r="R5" s="31" t="s">
        <v>10</v>
      </c>
      <c r="S5" s="31" t="s">
        <v>11</v>
      </c>
      <c r="T5" s="31" t="s">
        <v>10</v>
      </c>
      <c r="U5" s="31" t="s">
        <v>11</v>
      </c>
      <c r="V5" s="31" t="s">
        <v>10</v>
      </c>
      <c r="W5" s="31" t="s">
        <v>11</v>
      </c>
      <c r="X5" s="31" t="s">
        <v>10</v>
      </c>
      <c r="Y5" s="31" t="s">
        <v>11</v>
      </c>
      <c r="Z5" s="31" t="s">
        <v>10</v>
      </c>
      <c r="AA5" s="31" t="s">
        <v>11</v>
      </c>
      <c r="AB5" s="31" t="s">
        <v>10</v>
      </c>
      <c r="AC5" s="31" t="s">
        <v>11</v>
      </c>
      <c r="AD5" s="31" t="s">
        <v>10</v>
      </c>
      <c r="AE5" s="31" t="s">
        <v>11</v>
      </c>
      <c r="AF5" s="60"/>
      <c r="AG5" s="60"/>
    </row>
    <row r="6" spans="1:33" ht="49.9" customHeight="1" x14ac:dyDescent="0.25">
      <c r="A6" s="56" t="s">
        <v>60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9"/>
    </row>
    <row r="7" spans="1:33" ht="14.45" customHeight="1" x14ac:dyDescent="0.25">
      <c r="A7" s="2"/>
      <c r="B7" s="32" t="s">
        <v>61</v>
      </c>
      <c r="C7" s="2"/>
      <c r="D7" s="2" t="s">
        <v>56</v>
      </c>
      <c r="E7" s="4" t="s">
        <v>20</v>
      </c>
      <c r="F7" s="2" t="s">
        <v>16</v>
      </c>
      <c r="G7" s="2" t="s">
        <v>17</v>
      </c>
      <c r="H7" s="2">
        <v>6</v>
      </c>
      <c r="I7" s="2">
        <v>60</v>
      </c>
      <c r="J7" s="2">
        <v>6</v>
      </c>
      <c r="K7" s="2">
        <v>60</v>
      </c>
      <c r="L7" s="2"/>
      <c r="M7" s="2"/>
      <c r="N7" s="2"/>
      <c r="O7" s="2"/>
      <c r="P7" s="2"/>
      <c r="Q7" s="2"/>
      <c r="R7" s="2"/>
      <c r="S7" s="2"/>
      <c r="T7" s="2"/>
      <c r="U7" s="2"/>
      <c r="V7" s="2"/>
      <c r="W7" s="2"/>
      <c r="X7" s="2"/>
      <c r="Y7" s="2"/>
      <c r="Z7" s="2"/>
      <c r="AA7" s="24"/>
      <c r="AB7" s="25"/>
      <c r="AC7" s="25"/>
      <c r="AD7" s="25"/>
      <c r="AE7" s="25"/>
      <c r="AF7" s="26">
        <f t="shared" ref="AF7:AG19" si="0">H7+J7+L7+N7+P7+R7+T7+V7+X7+Z7+AB7+AD7</f>
        <v>12</v>
      </c>
      <c r="AG7" s="2">
        <f>SUM(I7,K7,M7,O7,Q7,S7,U7,W7,Y7,AA7,AC7,AE7)</f>
        <v>120</v>
      </c>
    </row>
    <row r="8" spans="1:33" x14ac:dyDescent="0.25">
      <c r="A8" s="2"/>
      <c r="B8" s="3" t="s">
        <v>62</v>
      </c>
      <c r="C8" s="2"/>
      <c r="D8" s="2" t="s">
        <v>22</v>
      </c>
      <c r="E8" s="4" t="s">
        <v>20</v>
      </c>
      <c r="F8" s="2" t="s">
        <v>16</v>
      </c>
      <c r="G8" s="2" t="s">
        <v>17</v>
      </c>
      <c r="H8" s="2">
        <v>3</v>
      </c>
      <c r="I8" s="2">
        <v>45</v>
      </c>
      <c r="J8" s="2">
        <v>3</v>
      </c>
      <c r="K8" s="2">
        <v>45</v>
      </c>
      <c r="L8" s="2">
        <v>3</v>
      </c>
      <c r="M8" s="2">
        <v>45</v>
      </c>
      <c r="N8" s="2">
        <v>3</v>
      </c>
      <c r="O8" s="2">
        <v>45</v>
      </c>
      <c r="P8" s="2"/>
      <c r="Q8" s="2"/>
      <c r="R8" s="2"/>
      <c r="S8" s="2"/>
      <c r="T8" s="2"/>
      <c r="U8" s="2"/>
      <c r="V8" s="2"/>
      <c r="W8" s="2"/>
      <c r="X8" s="2"/>
      <c r="Y8" s="2"/>
      <c r="Z8" s="2"/>
      <c r="AA8" s="24"/>
      <c r="AB8" s="25"/>
      <c r="AC8" s="25"/>
      <c r="AD8" s="25"/>
      <c r="AE8" s="25"/>
      <c r="AF8" s="26">
        <f>H8+J8+L8+N8+P8+R8+T8+V8+X8+Z8+AB8+AD8</f>
        <v>12</v>
      </c>
      <c r="AG8" s="2">
        <f>SUM(I8,K8,M8,O8,Q8,S8,U8,W8,Y8,AA8)</f>
        <v>180</v>
      </c>
    </row>
    <row r="9" spans="1:33" x14ac:dyDescent="0.25">
      <c r="A9" s="2"/>
      <c r="B9" s="3" t="s">
        <v>64</v>
      </c>
      <c r="C9" s="2"/>
      <c r="D9" s="2" t="s">
        <v>21</v>
      </c>
      <c r="E9" s="4" t="s">
        <v>20</v>
      </c>
      <c r="F9" s="2" t="s">
        <v>16</v>
      </c>
      <c r="G9" s="2" t="s">
        <v>17</v>
      </c>
      <c r="H9" s="2">
        <v>4</v>
      </c>
      <c r="I9" s="2">
        <v>60</v>
      </c>
      <c r="J9" s="2">
        <v>4</v>
      </c>
      <c r="K9" s="2">
        <v>60</v>
      </c>
      <c r="L9" s="2"/>
      <c r="M9" s="2"/>
      <c r="N9" s="2"/>
      <c r="O9" s="2"/>
      <c r="P9" s="2"/>
      <c r="Q9" s="2"/>
      <c r="R9" s="2"/>
      <c r="S9" s="2"/>
      <c r="T9" s="2"/>
      <c r="U9" s="2"/>
      <c r="V9" s="2"/>
      <c r="W9" s="2"/>
      <c r="X9" s="2"/>
      <c r="Y9" s="2"/>
      <c r="Z9" s="2"/>
      <c r="AA9" s="24"/>
      <c r="AB9" s="25"/>
      <c r="AC9" s="25"/>
      <c r="AD9" s="25"/>
      <c r="AE9" s="25"/>
      <c r="AF9" s="26">
        <f t="shared" si="0"/>
        <v>8</v>
      </c>
      <c r="AG9" s="2">
        <f t="shared" si="0"/>
        <v>120</v>
      </c>
    </row>
    <row r="10" spans="1:33" x14ac:dyDescent="0.25">
      <c r="A10" s="24"/>
      <c r="B10" s="3" t="s">
        <v>65</v>
      </c>
      <c r="C10" s="34"/>
      <c r="D10" s="2" t="s">
        <v>57</v>
      </c>
      <c r="E10" s="4" t="s">
        <v>20</v>
      </c>
      <c r="F10" s="2" t="s">
        <v>16</v>
      </c>
      <c r="G10" s="2" t="s">
        <v>17</v>
      </c>
      <c r="H10" s="2"/>
      <c r="I10" s="2"/>
      <c r="J10" s="2"/>
      <c r="K10" s="2"/>
      <c r="L10" s="2">
        <v>4</v>
      </c>
      <c r="M10" s="2">
        <v>60</v>
      </c>
      <c r="N10" s="2">
        <v>4</v>
      </c>
      <c r="O10" s="2">
        <v>60</v>
      </c>
      <c r="P10" s="2"/>
      <c r="Q10" s="2"/>
      <c r="R10" s="2"/>
      <c r="S10" s="2"/>
      <c r="T10" s="2"/>
      <c r="U10" s="2"/>
      <c r="V10" s="2"/>
      <c r="W10" s="2"/>
      <c r="X10" s="2"/>
      <c r="Y10" s="2"/>
      <c r="Z10" s="2"/>
      <c r="AA10" s="24"/>
      <c r="AB10" s="25"/>
      <c r="AC10" s="25"/>
      <c r="AD10" s="25"/>
      <c r="AE10" s="25"/>
      <c r="AF10" s="26">
        <f t="shared" si="0"/>
        <v>8</v>
      </c>
      <c r="AG10" s="2">
        <f t="shared" ref="AG10:AG18" si="1">SUM(I10,K10,M10,O10,Q10,S10,U10,W10,Y10,AA10)</f>
        <v>120</v>
      </c>
    </row>
    <row r="11" spans="1:33" x14ac:dyDescent="0.25">
      <c r="A11" s="24"/>
      <c r="B11" s="3" t="s">
        <v>66</v>
      </c>
      <c r="C11" s="2"/>
      <c r="D11" s="2" t="s">
        <v>57</v>
      </c>
      <c r="E11" s="4" t="s">
        <v>20</v>
      </c>
      <c r="F11" s="2" t="s">
        <v>16</v>
      </c>
      <c r="G11" s="2" t="s">
        <v>17</v>
      </c>
      <c r="H11" s="2"/>
      <c r="I11" s="2"/>
      <c r="J11" s="2"/>
      <c r="K11" s="2"/>
      <c r="L11" s="2"/>
      <c r="M11" s="2"/>
      <c r="N11" s="2"/>
      <c r="O11" s="2"/>
      <c r="P11" s="2"/>
      <c r="Q11" s="2"/>
      <c r="R11" s="2"/>
      <c r="S11" s="2"/>
      <c r="T11" s="2">
        <v>4</v>
      </c>
      <c r="U11" s="2">
        <v>60</v>
      </c>
      <c r="V11" s="2">
        <v>4</v>
      </c>
      <c r="W11" s="2">
        <v>60</v>
      </c>
      <c r="X11" s="2"/>
      <c r="Y11" s="2"/>
      <c r="Z11" s="2"/>
      <c r="AA11" s="24"/>
      <c r="AB11" s="25"/>
      <c r="AC11" s="25"/>
      <c r="AD11" s="25"/>
      <c r="AE11" s="25"/>
      <c r="AF11" s="26">
        <f t="shared" si="0"/>
        <v>8</v>
      </c>
      <c r="AG11" s="2">
        <f t="shared" si="1"/>
        <v>120</v>
      </c>
    </row>
    <row r="12" spans="1:33" x14ac:dyDescent="0.25">
      <c r="A12" s="24"/>
      <c r="B12" s="3" t="s">
        <v>67</v>
      </c>
      <c r="C12" s="2"/>
      <c r="D12" s="2" t="s">
        <v>24</v>
      </c>
      <c r="E12" s="4" t="s">
        <v>20</v>
      </c>
      <c r="F12" s="2" t="s">
        <v>16</v>
      </c>
      <c r="G12" s="2" t="s">
        <v>17</v>
      </c>
      <c r="H12" s="2">
        <v>2</v>
      </c>
      <c r="I12" s="2">
        <v>30</v>
      </c>
      <c r="J12" s="2">
        <v>2</v>
      </c>
      <c r="K12" s="2">
        <v>30</v>
      </c>
      <c r="L12" s="2">
        <v>2</v>
      </c>
      <c r="M12" s="2">
        <v>30</v>
      </c>
      <c r="N12" s="2">
        <v>2</v>
      </c>
      <c r="O12" s="2">
        <v>30</v>
      </c>
      <c r="P12" s="2"/>
      <c r="Q12" s="2"/>
      <c r="R12" s="2"/>
      <c r="S12" s="2"/>
      <c r="T12" s="2"/>
      <c r="U12" s="2"/>
      <c r="V12" s="2"/>
      <c r="W12" s="2"/>
      <c r="X12" s="2"/>
      <c r="Y12" s="2"/>
      <c r="Z12" s="2"/>
      <c r="AA12" s="24"/>
      <c r="AB12" s="25"/>
      <c r="AC12" s="25"/>
      <c r="AD12" s="25"/>
      <c r="AE12" s="25"/>
      <c r="AF12" s="26">
        <f t="shared" si="0"/>
        <v>8</v>
      </c>
      <c r="AG12" s="2">
        <f t="shared" si="1"/>
        <v>120</v>
      </c>
    </row>
    <row r="13" spans="1:33" x14ac:dyDescent="0.25">
      <c r="A13" s="24"/>
      <c r="B13" s="3" t="s">
        <v>68</v>
      </c>
      <c r="C13" s="2"/>
      <c r="D13" s="2" t="s">
        <v>24</v>
      </c>
      <c r="E13" s="4" t="s">
        <v>20</v>
      </c>
      <c r="F13" s="2" t="s">
        <v>16</v>
      </c>
      <c r="G13" s="2" t="s">
        <v>17</v>
      </c>
      <c r="H13" s="2"/>
      <c r="I13" s="2"/>
      <c r="J13" s="2"/>
      <c r="K13" s="2"/>
      <c r="L13" s="2">
        <v>4</v>
      </c>
      <c r="M13" s="2">
        <v>60</v>
      </c>
      <c r="N13" s="2">
        <v>4</v>
      </c>
      <c r="O13" s="2">
        <v>60</v>
      </c>
      <c r="P13" s="2">
        <v>4</v>
      </c>
      <c r="Q13" s="2">
        <v>60</v>
      </c>
      <c r="R13" s="2">
        <v>4</v>
      </c>
      <c r="S13" s="2">
        <v>60</v>
      </c>
      <c r="T13" s="2"/>
      <c r="U13" s="2"/>
      <c r="V13" s="2"/>
      <c r="W13" s="2"/>
      <c r="X13" s="2"/>
      <c r="Y13" s="2"/>
      <c r="Z13" s="2"/>
      <c r="AA13" s="24"/>
      <c r="AB13" s="25"/>
      <c r="AC13" s="25"/>
      <c r="AD13" s="25"/>
      <c r="AE13" s="25"/>
      <c r="AF13" s="26">
        <f t="shared" si="0"/>
        <v>16</v>
      </c>
      <c r="AG13" s="2">
        <f t="shared" si="1"/>
        <v>240</v>
      </c>
    </row>
    <row r="14" spans="1:33" x14ac:dyDescent="0.25">
      <c r="A14" s="24"/>
      <c r="B14" s="3" t="s">
        <v>69</v>
      </c>
      <c r="C14" s="2"/>
      <c r="D14" s="2" t="s">
        <v>58</v>
      </c>
      <c r="E14" s="4" t="s">
        <v>20</v>
      </c>
      <c r="F14" s="2" t="s">
        <v>16</v>
      </c>
      <c r="G14" s="2" t="s">
        <v>17</v>
      </c>
      <c r="H14" s="2"/>
      <c r="I14" s="2"/>
      <c r="J14" s="2"/>
      <c r="K14" s="2"/>
      <c r="L14" s="2"/>
      <c r="M14" s="2"/>
      <c r="N14" s="2"/>
      <c r="O14" s="2"/>
      <c r="P14" s="2">
        <v>3</v>
      </c>
      <c r="Q14" s="2">
        <v>45</v>
      </c>
      <c r="R14" s="2">
        <v>3</v>
      </c>
      <c r="S14" s="2">
        <v>45</v>
      </c>
      <c r="T14" s="2">
        <v>3</v>
      </c>
      <c r="U14" s="2">
        <v>45</v>
      </c>
      <c r="V14" s="2">
        <v>3</v>
      </c>
      <c r="W14" s="2">
        <v>45</v>
      </c>
      <c r="X14" s="2"/>
      <c r="Y14" s="2"/>
      <c r="Z14" s="2"/>
      <c r="AA14" s="24"/>
      <c r="AB14" s="25"/>
      <c r="AC14" s="25"/>
      <c r="AD14" s="25"/>
      <c r="AE14" s="25"/>
      <c r="AF14" s="26">
        <f t="shared" si="0"/>
        <v>12</v>
      </c>
      <c r="AG14" s="2">
        <f t="shared" si="1"/>
        <v>180</v>
      </c>
    </row>
    <row r="15" spans="1:33" x14ac:dyDescent="0.25">
      <c r="A15" s="24"/>
      <c r="B15" s="3" t="s">
        <v>70</v>
      </c>
      <c r="C15" s="2"/>
      <c r="D15" s="2" t="s">
        <v>22</v>
      </c>
      <c r="E15" s="4" t="s">
        <v>20</v>
      </c>
      <c r="F15" s="2" t="s">
        <v>71</v>
      </c>
      <c r="G15" s="2" t="s">
        <v>19</v>
      </c>
      <c r="H15" s="2"/>
      <c r="I15" s="2"/>
      <c r="J15" s="2"/>
      <c r="K15" s="2"/>
      <c r="L15" s="2"/>
      <c r="M15" s="2"/>
      <c r="N15" s="2"/>
      <c r="O15" s="2"/>
      <c r="P15" s="2">
        <v>2</v>
      </c>
      <c r="Q15" s="2">
        <v>30</v>
      </c>
      <c r="R15" s="2">
        <v>2</v>
      </c>
      <c r="S15" s="2">
        <v>30</v>
      </c>
      <c r="T15" s="2"/>
      <c r="U15" s="2"/>
      <c r="V15" s="2"/>
      <c r="W15" s="2"/>
      <c r="X15" s="2"/>
      <c r="Y15" s="2"/>
      <c r="Z15" s="2"/>
      <c r="AA15" s="24"/>
      <c r="AB15" s="25"/>
      <c r="AC15" s="25"/>
      <c r="AD15" s="25"/>
      <c r="AE15" s="25"/>
      <c r="AF15" s="26">
        <f t="shared" si="0"/>
        <v>4</v>
      </c>
      <c r="AG15" s="2">
        <f t="shared" si="1"/>
        <v>60</v>
      </c>
    </row>
    <row r="16" spans="1:33" x14ac:dyDescent="0.25">
      <c r="A16" s="24"/>
      <c r="B16" s="3" t="s">
        <v>72</v>
      </c>
      <c r="C16" s="2"/>
      <c r="D16" s="2" t="s">
        <v>23</v>
      </c>
      <c r="E16" s="4" t="s">
        <v>20</v>
      </c>
      <c r="F16" s="2" t="s">
        <v>71</v>
      </c>
      <c r="G16" s="2" t="s">
        <v>19</v>
      </c>
      <c r="H16" s="2"/>
      <c r="I16" s="2"/>
      <c r="J16" s="2"/>
      <c r="K16" s="2"/>
      <c r="L16" s="2"/>
      <c r="M16" s="2"/>
      <c r="N16" s="2"/>
      <c r="O16" s="2"/>
      <c r="P16" s="2"/>
      <c r="Q16" s="2"/>
      <c r="R16" s="2"/>
      <c r="S16" s="2"/>
      <c r="T16" s="2">
        <v>3</v>
      </c>
      <c r="U16" s="2">
        <v>45</v>
      </c>
      <c r="V16" s="2"/>
      <c r="W16" s="2"/>
      <c r="X16" s="2"/>
      <c r="Y16" s="2"/>
      <c r="Z16" s="2"/>
      <c r="AA16" s="24"/>
      <c r="AB16" s="25"/>
      <c r="AC16" s="25"/>
      <c r="AD16" s="25"/>
      <c r="AE16" s="25"/>
      <c r="AF16" s="26">
        <f t="shared" si="0"/>
        <v>3</v>
      </c>
      <c r="AG16" s="2">
        <f t="shared" si="1"/>
        <v>45</v>
      </c>
    </row>
    <row r="17" spans="1:33" x14ac:dyDescent="0.25">
      <c r="A17" s="24"/>
      <c r="B17" s="3" t="s">
        <v>73</v>
      </c>
      <c r="C17" s="2"/>
      <c r="D17" s="2"/>
      <c r="E17" s="4"/>
      <c r="F17" s="2"/>
      <c r="G17" s="2"/>
      <c r="H17" s="2"/>
      <c r="I17" s="2"/>
      <c r="J17" s="2"/>
      <c r="K17" s="2"/>
      <c r="L17" s="2"/>
      <c r="M17" s="2"/>
      <c r="N17" s="2"/>
      <c r="O17" s="2"/>
      <c r="P17" s="2"/>
      <c r="Q17" s="2"/>
      <c r="R17" s="2">
        <v>0</v>
      </c>
      <c r="S17" s="2"/>
      <c r="T17" s="2"/>
      <c r="U17" s="2"/>
      <c r="V17" s="2"/>
      <c r="W17" s="2"/>
      <c r="X17" s="2"/>
      <c r="Y17" s="2"/>
      <c r="Z17" s="2"/>
      <c r="AA17" s="24"/>
      <c r="AB17" s="25"/>
      <c r="AC17" s="25"/>
      <c r="AD17" s="25"/>
      <c r="AE17" s="25"/>
      <c r="AF17" s="26">
        <f t="shared" si="0"/>
        <v>0</v>
      </c>
      <c r="AG17" s="2">
        <f t="shared" si="1"/>
        <v>0</v>
      </c>
    </row>
    <row r="18" spans="1:33" x14ac:dyDescent="0.25">
      <c r="A18" s="24"/>
      <c r="B18" s="3" t="s">
        <v>74</v>
      </c>
      <c r="C18" s="2"/>
      <c r="D18" s="2"/>
      <c r="E18" s="4"/>
      <c r="F18" s="2"/>
      <c r="G18" s="2"/>
      <c r="H18" s="2"/>
      <c r="I18" s="2"/>
      <c r="J18" s="2"/>
      <c r="K18" s="2"/>
      <c r="L18" s="2"/>
      <c r="M18" s="2"/>
      <c r="N18" s="2"/>
      <c r="O18" s="2"/>
      <c r="P18" s="2"/>
      <c r="Q18" s="2"/>
      <c r="R18" s="2">
        <v>0</v>
      </c>
      <c r="S18" s="2"/>
      <c r="T18" s="2"/>
      <c r="U18" s="2"/>
      <c r="V18" s="2"/>
      <c r="W18" s="2"/>
      <c r="X18" s="2"/>
      <c r="Y18" s="2"/>
      <c r="Z18" s="2"/>
      <c r="AA18" s="24"/>
      <c r="AB18" s="25"/>
      <c r="AC18" s="25"/>
      <c r="AD18" s="25"/>
      <c r="AE18" s="25"/>
      <c r="AF18" s="26">
        <f t="shared" si="0"/>
        <v>0</v>
      </c>
      <c r="AG18" s="2">
        <f t="shared" si="1"/>
        <v>0</v>
      </c>
    </row>
    <row r="19" spans="1:33" x14ac:dyDescent="0.25">
      <c r="A19" s="24"/>
      <c r="B19" s="3" t="s">
        <v>75</v>
      </c>
      <c r="C19" s="2"/>
      <c r="D19" s="2"/>
      <c r="E19" s="4"/>
      <c r="F19" s="2"/>
      <c r="G19" s="2"/>
      <c r="H19" s="2"/>
      <c r="I19" s="2"/>
      <c r="J19" s="2"/>
      <c r="K19" s="2"/>
      <c r="L19" s="2"/>
      <c r="M19" s="2"/>
      <c r="N19" s="2"/>
      <c r="O19" s="2"/>
      <c r="P19" s="2"/>
      <c r="Q19" s="2"/>
      <c r="R19" s="2">
        <v>0</v>
      </c>
      <c r="S19" s="2"/>
      <c r="T19" s="2"/>
      <c r="U19" s="2"/>
      <c r="V19" s="2"/>
      <c r="W19" s="2"/>
      <c r="X19" s="2"/>
      <c r="Y19" s="2"/>
      <c r="Z19" s="2"/>
      <c r="AA19" s="24"/>
      <c r="AB19" s="25"/>
      <c r="AC19" s="25"/>
      <c r="AD19" s="25"/>
      <c r="AE19" s="25"/>
      <c r="AF19" s="26">
        <f t="shared" si="0"/>
        <v>0</v>
      </c>
      <c r="AG19" s="2">
        <f>SUM(AA19,Y19,W19,U19,S19,Q19,O19,M19,K19,I19)</f>
        <v>0</v>
      </c>
    </row>
    <row r="20" spans="1:33" x14ac:dyDescent="0.25">
      <c r="A20" s="24"/>
      <c r="B20" s="33" t="s">
        <v>79</v>
      </c>
      <c r="C20" s="34"/>
      <c r="D20" s="2"/>
      <c r="E20" s="4"/>
      <c r="F20" s="2"/>
      <c r="G20" s="2"/>
      <c r="H20" s="2"/>
      <c r="I20" s="2"/>
      <c r="J20" s="2"/>
      <c r="K20" s="2"/>
      <c r="L20" s="2"/>
      <c r="M20" s="2"/>
      <c r="N20" s="2"/>
      <c r="O20" s="2"/>
      <c r="P20" s="2"/>
      <c r="Q20" s="2"/>
      <c r="R20" s="2"/>
      <c r="S20" s="2"/>
      <c r="T20" s="2"/>
      <c r="U20" s="2"/>
      <c r="V20" s="2"/>
      <c r="W20" s="2"/>
      <c r="X20" s="2"/>
      <c r="Y20" s="2"/>
      <c r="Z20" s="2">
        <v>4</v>
      </c>
      <c r="AA20" s="24"/>
      <c r="AB20" s="25"/>
      <c r="AC20" s="25"/>
      <c r="AD20" s="25"/>
      <c r="AE20" s="25"/>
      <c r="AF20" s="26">
        <f>SUM(Z20,X20)</f>
        <v>4</v>
      </c>
      <c r="AG20" s="2"/>
    </row>
    <row r="21" spans="1:33" ht="28.5" x14ac:dyDescent="0.25">
      <c r="A21" s="18"/>
      <c r="B21" s="36" t="s">
        <v>76</v>
      </c>
      <c r="C21" s="17"/>
      <c r="D21" s="17"/>
      <c r="E21" s="19"/>
      <c r="F21" s="17"/>
      <c r="G21" s="17"/>
      <c r="H21" s="20">
        <f t="shared" ref="H21:O21" si="2">SUM(H7:H20)</f>
        <v>15</v>
      </c>
      <c r="I21" s="20">
        <f t="shared" si="2"/>
        <v>195</v>
      </c>
      <c r="J21" s="20">
        <f t="shared" si="2"/>
        <v>15</v>
      </c>
      <c r="K21" s="20">
        <f t="shared" si="2"/>
        <v>195</v>
      </c>
      <c r="L21" s="20">
        <f t="shared" si="2"/>
        <v>13</v>
      </c>
      <c r="M21" s="20">
        <f t="shared" si="2"/>
        <v>195</v>
      </c>
      <c r="N21" s="20">
        <f t="shared" si="2"/>
        <v>13</v>
      </c>
      <c r="O21" s="20">
        <f t="shared" si="2"/>
        <v>195</v>
      </c>
      <c r="P21" s="20">
        <f>SUM(P7:P19)</f>
        <v>9</v>
      </c>
      <c r="Q21" s="20">
        <f t="shared" ref="Q21:Y21" si="3">SUM(Q7:Q20)</f>
        <v>135</v>
      </c>
      <c r="R21" s="20">
        <f t="shared" si="3"/>
        <v>9</v>
      </c>
      <c r="S21" s="20">
        <f t="shared" si="3"/>
        <v>135</v>
      </c>
      <c r="T21" s="20">
        <f t="shared" si="3"/>
        <v>10</v>
      </c>
      <c r="U21" s="20">
        <f t="shared" si="3"/>
        <v>150</v>
      </c>
      <c r="V21" s="20">
        <f t="shared" si="3"/>
        <v>7</v>
      </c>
      <c r="W21" s="20">
        <f t="shared" si="3"/>
        <v>105</v>
      </c>
      <c r="X21" s="20">
        <f t="shared" si="3"/>
        <v>0</v>
      </c>
      <c r="Y21" s="20">
        <f t="shared" si="3"/>
        <v>0</v>
      </c>
      <c r="Z21" s="20">
        <f>SUM(Z7:Z19)</f>
        <v>0</v>
      </c>
      <c r="AA21" s="20">
        <f>SUM(AA7:AA20)</f>
        <v>0</v>
      </c>
      <c r="AB21" s="37"/>
      <c r="AC21" s="37"/>
      <c r="AD21" s="37"/>
      <c r="AE21" s="37"/>
      <c r="AF21" s="20">
        <f>SUM(AF7:AF19)</f>
        <v>91</v>
      </c>
      <c r="AG21" s="20">
        <f>SUM(AG7:AG19)</f>
        <v>1305</v>
      </c>
    </row>
    <row r="22" spans="1:33" x14ac:dyDescent="0.25">
      <c r="A22" s="18"/>
      <c r="B22" s="36" t="s">
        <v>77</v>
      </c>
      <c r="C22" s="17"/>
      <c r="D22" s="17"/>
      <c r="E22" s="19"/>
      <c r="F22" s="17"/>
      <c r="G22" s="17"/>
      <c r="H22" s="20">
        <v>1</v>
      </c>
      <c r="I22" s="20">
        <v>15</v>
      </c>
      <c r="J22" s="20"/>
      <c r="K22" s="20"/>
      <c r="L22" s="20"/>
      <c r="M22" s="20"/>
      <c r="N22" s="20"/>
      <c r="O22" s="20"/>
      <c r="P22" s="20">
        <v>2</v>
      </c>
      <c r="Q22" s="20">
        <v>30</v>
      </c>
      <c r="R22" s="20">
        <v>2</v>
      </c>
      <c r="S22" s="20">
        <v>30</v>
      </c>
      <c r="T22" s="20"/>
      <c r="U22" s="20"/>
      <c r="V22" s="20"/>
      <c r="W22" s="20"/>
      <c r="X22" s="20"/>
      <c r="Y22" s="20"/>
      <c r="Z22" s="20"/>
      <c r="AA22" s="20"/>
      <c r="AB22" s="37"/>
      <c r="AC22" s="37"/>
      <c r="AD22" s="37"/>
      <c r="AE22" s="37"/>
      <c r="AF22" s="20">
        <f>SUM(H22,P22,R22)</f>
        <v>5</v>
      </c>
      <c r="AG22" s="20">
        <f>SUM(I22,Q22,S22)</f>
        <v>75</v>
      </c>
    </row>
    <row r="23" spans="1:33" ht="42.75" x14ac:dyDescent="0.25">
      <c r="A23" s="18"/>
      <c r="B23" s="36" t="s">
        <v>78</v>
      </c>
      <c r="C23" s="17"/>
      <c r="D23" s="17"/>
      <c r="E23" s="19"/>
      <c r="F23" s="17"/>
      <c r="G23" s="17"/>
      <c r="H23" s="20">
        <f t="shared" ref="H23:Y23" si="4">SUM(H21:H22)</f>
        <v>16</v>
      </c>
      <c r="I23" s="20">
        <f t="shared" si="4"/>
        <v>210</v>
      </c>
      <c r="J23" s="20">
        <f t="shared" si="4"/>
        <v>15</v>
      </c>
      <c r="K23" s="20">
        <f t="shared" si="4"/>
        <v>195</v>
      </c>
      <c r="L23" s="20">
        <f t="shared" si="4"/>
        <v>13</v>
      </c>
      <c r="M23" s="20">
        <f t="shared" si="4"/>
        <v>195</v>
      </c>
      <c r="N23" s="20">
        <f t="shared" si="4"/>
        <v>13</v>
      </c>
      <c r="O23" s="20">
        <f t="shared" si="4"/>
        <v>195</v>
      </c>
      <c r="P23" s="20">
        <f t="shared" si="4"/>
        <v>11</v>
      </c>
      <c r="Q23" s="20">
        <f t="shared" si="4"/>
        <v>165</v>
      </c>
      <c r="R23" s="20">
        <f t="shared" si="4"/>
        <v>11</v>
      </c>
      <c r="S23" s="20">
        <f t="shared" si="4"/>
        <v>165</v>
      </c>
      <c r="T23" s="20">
        <f t="shared" si="4"/>
        <v>10</v>
      </c>
      <c r="U23" s="20">
        <f t="shared" si="4"/>
        <v>150</v>
      </c>
      <c r="V23" s="20">
        <f t="shared" si="4"/>
        <v>7</v>
      </c>
      <c r="W23" s="20">
        <f t="shared" si="4"/>
        <v>105</v>
      </c>
      <c r="X23" s="20">
        <f t="shared" si="4"/>
        <v>0</v>
      </c>
      <c r="Y23" s="20">
        <f t="shared" si="4"/>
        <v>0</v>
      </c>
      <c r="Z23" s="20">
        <v>4</v>
      </c>
      <c r="AA23" s="18">
        <f>SUM(AA21:AA22)</f>
        <v>0</v>
      </c>
      <c r="AB23" s="38"/>
      <c r="AC23" s="38"/>
      <c r="AD23" s="38"/>
      <c r="AE23" s="38"/>
      <c r="AF23" s="39">
        <f>SUM(H23,J23,L23,N23,P23,R23,T23,V23,X23,Z23)</f>
        <v>100</v>
      </c>
      <c r="AG23" s="20">
        <f>SUM(AG21:AG22)</f>
        <v>1380</v>
      </c>
    </row>
    <row r="25" spans="1:33" s="51" customFormat="1" ht="15.75" x14ac:dyDescent="0.25">
      <c r="A25" s="79" t="s">
        <v>80</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80"/>
    </row>
    <row r="26" spans="1:33" s="51" customFormat="1" ht="15.75" x14ac:dyDescent="0.25">
      <c r="A26" s="81" t="s">
        <v>81</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2"/>
    </row>
    <row r="27" spans="1:33" ht="51" customHeight="1" x14ac:dyDescent="0.25">
      <c r="A27" s="60" t="s">
        <v>3</v>
      </c>
      <c r="B27" s="60" t="s">
        <v>2</v>
      </c>
      <c r="C27" s="60" t="s">
        <v>0</v>
      </c>
      <c r="D27" s="60" t="s">
        <v>1</v>
      </c>
      <c r="E27" s="60" t="s">
        <v>4</v>
      </c>
      <c r="F27" s="60" t="s">
        <v>5</v>
      </c>
      <c r="G27" s="70" t="s">
        <v>52</v>
      </c>
      <c r="H27" s="60" t="s">
        <v>6</v>
      </c>
      <c r="I27" s="60"/>
      <c r="J27" s="60"/>
      <c r="K27" s="60"/>
      <c r="L27" s="60" t="s">
        <v>31</v>
      </c>
      <c r="M27" s="60"/>
      <c r="N27" s="60"/>
      <c r="O27" s="60"/>
      <c r="P27" s="60" t="s">
        <v>7</v>
      </c>
      <c r="Q27" s="60"/>
      <c r="R27" s="60"/>
      <c r="S27" s="60"/>
      <c r="T27" s="61" t="s">
        <v>43</v>
      </c>
      <c r="U27" s="62"/>
      <c r="V27" s="62"/>
      <c r="W27" s="63"/>
      <c r="X27" s="61" t="s">
        <v>44</v>
      </c>
      <c r="Y27" s="62"/>
      <c r="Z27" s="62"/>
      <c r="AA27" s="63"/>
      <c r="AB27" s="61" t="s">
        <v>49</v>
      </c>
      <c r="AC27" s="62"/>
      <c r="AD27" s="62"/>
      <c r="AE27" s="63"/>
      <c r="AF27" s="60" t="s">
        <v>25</v>
      </c>
      <c r="AG27" s="60" t="s">
        <v>26</v>
      </c>
    </row>
    <row r="28" spans="1:33" x14ac:dyDescent="0.25">
      <c r="A28" s="60"/>
      <c r="B28" s="60"/>
      <c r="C28" s="60"/>
      <c r="D28" s="60"/>
      <c r="E28" s="60"/>
      <c r="F28" s="60"/>
      <c r="G28" s="71"/>
      <c r="H28" s="60" t="s">
        <v>8</v>
      </c>
      <c r="I28" s="60"/>
      <c r="J28" s="60" t="s">
        <v>9</v>
      </c>
      <c r="K28" s="60"/>
      <c r="L28" s="60" t="s">
        <v>12</v>
      </c>
      <c r="M28" s="60"/>
      <c r="N28" s="60" t="s">
        <v>13</v>
      </c>
      <c r="O28" s="60"/>
      <c r="P28" s="60" t="s">
        <v>14</v>
      </c>
      <c r="Q28" s="60"/>
      <c r="R28" s="60" t="s">
        <v>15</v>
      </c>
      <c r="S28" s="60"/>
      <c r="T28" s="61" t="s">
        <v>45</v>
      </c>
      <c r="U28" s="63"/>
      <c r="V28" s="61" t="s">
        <v>46</v>
      </c>
      <c r="W28" s="63"/>
      <c r="X28" s="61" t="s">
        <v>47</v>
      </c>
      <c r="Y28" s="63"/>
      <c r="Z28" s="61" t="s">
        <v>48</v>
      </c>
      <c r="AA28" s="63"/>
      <c r="AB28" s="61" t="s">
        <v>50</v>
      </c>
      <c r="AC28" s="63"/>
      <c r="AD28" s="61" t="s">
        <v>51</v>
      </c>
      <c r="AE28" s="63"/>
      <c r="AF28" s="60"/>
      <c r="AG28" s="60"/>
    </row>
    <row r="29" spans="1:33" ht="25.5" x14ac:dyDescent="0.25">
      <c r="A29" s="60"/>
      <c r="B29" s="60"/>
      <c r="C29" s="60"/>
      <c r="D29" s="60"/>
      <c r="E29" s="60"/>
      <c r="F29" s="60"/>
      <c r="G29" s="72"/>
      <c r="H29" s="41" t="s">
        <v>10</v>
      </c>
      <c r="I29" s="41" t="s">
        <v>11</v>
      </c>
      <c r="J29" s="41" t="s">
        <v>10</v>
      </c>
      <c r="K29" s="41" t="s">
        <v>11</v>
      </c>
      <c r="L29" s="41" t="s">
        <v>10</v>
      </c>
      <c r="M29" s="41" t="s">
        <v>11</v>
      </c>
      <c r="N29" s="41" t="s">
        <v>10</v>
      </c>
      <c r="O29" s="41" t="s">
        <v>11</v>
      </c>
      <c r="P29" s="41" t="s">
        <v>10</v>
      </c>
      <c r="Q29" s="41" t="s">
        <v>11</v>
      </c>
      <c r="R29" s="41" t="s">
        <v>10</v>
      </c>
      <c r="S29" s="41" t="s">
        <v>11</v>
      </c>
      <c r="T29" s="41" t="s">
        <v>10</v>
      </c>
      <c r="U29" s="41" t="s">
        <v>11</v>
      </c>
      <c r="V29" s="41" t="s">
        <v>10</v>
      </c>
      <c r="W29" s="41" t="s">
        <v>11</v>
      </c>
      <c r="X29" s="41" t="s">
        <v>10</v>
      </c>
      <c r="Y29" s="41" t="s">
        <v>11</v>
      </c>
      <c r="Z29" s="41" t="s">
        <v>10</v>
      </c>
      <c r="AA29" s="41" t="s">
        <v>11</v>
      </c>
      <c r="AB29" s="41" t="s">
        <v>10</v>
      </c>
      <c r="AC29" s="41" t="s">
        <v>11</v>
      </c>
      <c r="AD29" s="41" t="s">
        <v>10</v>
      </c>
      <c r="AE29" s="41" t="s">
        <v>11</v>
      </c>
      <c r="AF29" s="60"/>
      <c r="AG29" s="60"/>
    </row>
    <row r="30" spans="1:33" ht="49.9" customHeight="1" x14ac:dyDescent="0.25">
      <c r="A30" s="56" t="s">
        <v>82</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9"/>
    </row>
    <row r="31" spans="1:33" ht="14.45" customHeight="1" x14ac:dyDescent="0.25">
      <c r="A31" s="2"/>
      <c r="B31" s="32" t="s">
        <v>83</v>
      </c>
      <c r="C31" s="2"/>
      <c r="D31" s="2"/>
      <c r="E31" s="4" t="s">
        <v>20</v>
      </c>
      <c r="F31" s="2" t="s">
        <v>16</v>
      </c>
      <c r="G31" s="2" t="s">
        <v>17</v>
      </c>
      <c r="H31" s="2">
        <v>3</v>
      </c>
      <c r="I31" s="2">
        <v>30</v>
      </c>
      <c r="J31" s="2"/>
      <c r="K31" s="2"/>
      <c r="L31" s="2"/>
      <c r="M31" s="2"/>
      <c r="N31" s="2"/>
      <c r="O31" s="2"/>
      <c r="P31" s="2"/>
      <c r="Q31" s="2"/>
      <c r="R31" s="2"/>
      <c r="S31" s="2"/>
      <c r="T31" s="2"/>
      <c r="U31" s="2"/>
      <c r="V31" s="2"/>
      <c r="W31" s="2"/>
      <c r="X31" s="2"/>
      <c r="Y31" s="2"/>
      <c r="Z31" s="2"/>
      <c r="AA31" s="24"/>
      <c r="AB31" s="25"/>
      <c r="AC31" s="25"/>
      <c r="AD31" s="25"/>
      <c r="AE31" s="25"/>
      <c r="AF31" s="26">
        <f t="shared" ref="AF31:AF39" si="5">H31+J31+L31+N31+P31+R31+T31+V31+X31+Z31+AB31+AD31</f>
        <v>3</v>
      </c>
      <c r="AG31" s="2">
        <f>SUM(I31,K31,M31,O31,Q31,S31,U31,W31,Y31,AA31,AC31,AE31)</f>
        <v>30</v>
      </c>
    </row>
    <row r="32" spans="1:33" x14ac:dyDescent="0.25">
      <c r="A32" s="2"/>
      <c r="B32" s="3" t="s">
        <v>84</v>
      </c>
      <c r="C32" s="2"/>
      <c r="D32" s="2"/>
      <c r="E32" s="4" t="s">
        <v>20</v>
      </c>
      <c r="F32" s="2" t="s">
        <v>71</v>
      </c>
      <c r="G32" s="2" t="s">
        <v>19</v>
      </c>
      <c r="H32" s="2"/>
      <c r="I32" s="2"/>
      <c r="J32" s="2">
        <v>4</v>
      </c>
      <c r="K32" s="2">
        <v>30</v>
      </c>
      <c r="L32" s="2"/>
      <c r="M32" s="2"/>
      <c r="N32" s="2"/>
      <c r="O32" s="2"/>
      <c r="P32" s="2"/>
      <c r="Q32" s="2"/>
      <c r="R32" s="2"/>
      <c r="S32" s="2"/>
      <c r="T32" s="2"/>
      <c r="U32" s="2"/>
      <c r="V32" s="2"/>
      <c r="W32" s="2"/>
      <c r="X32" s="2"/>
      <c r="Y32" s="2"/>
      <c r="Z32" s="2"/>
      <c r="AA32" s="24"/>
      <c r="AB32" s="25"/>
      <c r="AC32" s="25"/>
      <c r="AD32" s="25"/>
      <c r="AE32" s="25"/>
      <c r="AF32" s="26">
        <f t="shared" si="5"/>
        <v>4</v>
      </c>
      <c r="AG32" s="2">
        <f t="shared" ref="AG32:AG39" si="6">SUM(I32,K32,M32,O32,Q32,S32,U32,W32,Y32,AA32)</f>
        <v>30</v>
      </c>
    </row>
    <row r="33" spans="1:33" x14ac:dyDescent="0.25">
      <c r="A33" s="2"/>
      <c r="B33" s="3" t="s">
        <v>85</v>
      </c>
      <c r="C33" s="2"/>
      <c r="D33" s="2"/>
      <c r="E33" s="4" t="s">
        <v>20</v>
      </c>
      <c r="F33" s="2" t="s">
        <v>86</v>
      </c>
      <c r="G33" s="2" t="s">
        <v>17</v>
      </c>
      <c r="H33" s="2"/>
      <c r="I33" s="2"/>
      <c r="J33" s="2"/>
      <c r="K33" s="2"/>
      <c r="L33" s="2">
        <v>3</v>
      </c>
      <c r="M33" s="2">
        <v>30</v>
      </c>
      <c r="N33" s="2"/>
      <c r="O33" s="2"/>
      <c r="P33" s="2"/>
      <c r="Q33" s="2"/>
      <c r="R33" s="2"/>
      <c r="S33" s="2"/>
      <c r="T33" s="2"/>
      <c r="U33" s="2"/>
      <c r="V33" s="2"/>
      <c r="W33" s="2"/>
      <c r="X33" s="2"/>
      <c r="Y33" s="2"/>
      <c r="Z33" s="2"/>
      <c r="AA33" s="24"/>
      <c r="AB33" s="25"/>
      <c r="AC33" s="25"/>
      <c r="AD33" s="25"/>
      <c r="AE33" s="25"/>
      <c r="AF33" s="26">
        <f t="shared" si="5"/>
        <v>3</v>
      </c>
      <c r="AG33" s="2">
        <f t="shared" si="6"/>
        <v>30</v>
      </c>
    </row>
    <row r="34" spans="1:33" x14ac:dyDescent="0.25">
      <c r="A34" s="2"/>
      <c r="B34" s="3" t="s">
        <v>87</v>
      </c>
      <c r="C34" s="2"/>
      <c r="D34" s="2"/>
      <c r="E34" s="4" t="s">
        <v>20</v>
      </c>
      <c r="F34" s="2" t="s">
        <v>16</v>
      </c>
      <c r="G34" s="2" t="s">
        <v>17</v>
      </c>
      <c r="H34" s="2"/>
      <c r="I34" s="2"/>
      <c r="J34" s="2"/>
      <c r="K34" s="2"/>
      <c r="L34" s="2"/>
      <c r="M34" s="2"/>
      <c r="N34" s="2">
        <v>3</v>
      </c>
      <c r="O34" s="2">
        <v>30</v>
      </c>
      <c r="P34" s="2"/>
      <c r="Q34" s="2"/>
      <c r="R34" s="2"/>
      <c r="S34" s="2"/>
      <c r="T34" s="2"/>
      <c r="U34" s="2"/>
      <c r="V34" s="2"/>
      <c r="W34" s="2"/>
      <c r="X34" s="2"/>
      <c r="Y34" s="2"/>
      <c r="Z34" s="2"/>
      <c r="AA34" s="24"/>
      <c r="AB34" s="25"/>
      <c r="AC34" s="25"/>
      <c r="AD34" s="25"/>
      <c r="AE34" s="25"/>
      <c r="AF34" s="26">
        <f t="shared" si="5"/>
        <v>3</v>
      </c>
      <c r="AG34" s="2">
        <f t="shared" si="6"/>
        <v>30</v>
      </c>
    </row>
    <row r="35" spans="1:33" x14ac:dyDescent="0.25">
      <c r="A35" s="2"/>
      <c r="B35" s="3" t="s">
        <v>89</v>
      </c>
      <c r="C35" s="2"/>
      <c r="D35" s="2"/>
      <c r="E35" s="4" t="s">
        <v>20</v>
      </c>
      <c r="F35" s="2" t="s">
        <v>16</v>
      </c>
      <c r="G35" s="2" t="s">
        <v>17</v>
      </c>
      <c r="H35" s="2"/>
      <c r="I35" s="2"/>
      <c r="J35" s="2"/>
      <c r="K35" s="2"/>
      <c r="L35" s="2"/>
      <c r="M35" s="2"/>
      <c r="N35" s="2"/>
      <c r="O35" s="2"/>
      <c r="P35" s="2">
        <v>4</v>
      </c>
      <c r="Q35" s="2">
        <v>30</v>
      </c>
      <c r="R35" s="2"/>
      <c r="S35" s="2"/>
      <c r="T35" s="2"/>
      <c r="U35" s="2"/>
      <c r="V35" s="2"/>
      <c r="W35" s="2"/>
      <c r="X35" s="2"/>
      <c r="Y35" s="2"/>
      <c r="Z35" s="2"/>
      <c r="AA35" s="24"/>
      <c r="AB35" s="25"/>
      <c r="AC35" s="25"/>
      <c r="AD35" s="25"/>
      <c r="AE35" s="25"/>
      <c r="AF35" s="26">
        <f t="shared" si="5"/>
        <v>4</v>
      </c>
      <c r="AG35" s="2">
        <f t="shared" si="6"/>
        <v>30</v>
      </c>
    </row>
    <row r="36" spans="1:33" x14ac:dyDescent="0.25">
      <c r="A36" s="2"/>
      <c r="B36" s="3" t="s">
        <v>90</v>
      </c>
      <c r="C36" s="2"/>
      <c r="D36" s="2"/>
      <c r="E36" s="4" t="s">
        <v>20</v>
      </c>
      <c r="F36" s="2" t="s">
        <v>86</v>
      </c>
      <c r="G36" s="2" t="s">
        <v>19</v>
      </c>
      <c r="H36" s="2"/>
      <c r="I36" s="2"/>
      <c r="J36" s="2"/>
      <c r="K36" s="2"/>
      <c r="L36" s="2"/>
      <c r="M36" s="2"/>
      <c r="N36" s="2"/>
      <c r="O36" s="2"/>
      <c r="P36" s="2"/>
      <c r="Q36" s="2"/>
      <c r="R36" s="2">
        <v>3</v>
      </c>
      <c r="S36" s="2">
        <v>30</v>
      </c>
      <c r="T36" s="2"/>
      <c r="U36" s="2"/>
      <c r="V36" s="2"/>
      <c r="W36" s="2"/>
      <c r="X36" s="2"/>
      <c r="Y36" s="2"/>
      <c r="Z36" s="2"/>
      <c r="AA36" s="24"/>
      <c r="AB36" s="25"/>
      <c r="AC36" s="25"/>
      <c r="AD36" s="25"/>
      <c r="AE36" s="25"/>
      <c r="AF36" s="26">
        <f t="shared" si="5"/>
        <v>3</v>
      </c>
      <c r="AG36" s="2">
        <f t="shared" si="6"/>
        <v>30</v>
      </c>
    </row>
    <row r="37" spans="1:33" x14ac:dyDescent="0.25">
      <c r="A37" s="2"/>
      <c r="B37" s="3" t="s">
        <v>91</v>
      </c>
      <c r="C37" s="2"/>
      <c r="D37" s="2" t="s">
        <v>23</v>
      </c>
      <c r="E37" s="4" t="s">
        <v>20</v>
      </c>
      <c r="F37" s="2" t="s">
        <v>71</v>
      </c>
      <c r="G37" s="2" t="s">
        <v>19</v>
      </c>
      <c r="H37" s="2"/>
      <c r="I37" s="2"/>
      <c r="J37" s="2"/>
      <c r="K37" s="2"/>
      <c r="L37" s="2"/>
      <c r="M37" s="2"/>
      <c r="N37" s="2"/>
      <c r="O37" s="2"/>
      <c r="P37" s="2"/>
      <c r="Q37" s="2"/>
      <c r="R37" s="2"/>
      <c r="S37" s="2"/>
      <c r="T37" s="2">
        <v>3</v>
      </c>
      <c r="U37" s="2">
        <v>30</v>
      </c>
      <c r="V37" s="2"/>
      <c r="W37" s="2"/>
      <c r="X37" s="2"/>
      <c r="Y37" s="2"/>
      <c r="Z37" s="2"/>
      <c r="AA37" s="24"/>
      <c r="AB37" s="25"/>
      <c r="AC37" s="25"/>
      <c r="AD37" s="25"/>
      <c r="AE37" s="25"/>
      <c r="AF37" s="26">
        <f t="shared" si="5"/>
        <v>3</v>
      </c>
      <c r="AG37" s="2">
        <f t="shared" si="6"/>
        <v>30</v>
      </c>
    </row>
    <row r="38" spans="1:33" x14ac:dyDescent="0.25">
      <c r="A38" s="2"/>
      <c r="B38" s="3" t="s">
        <v>92</v>
      </c>
      <c r="C38" s="2"/>
      <c r="D38" s="2"/>
      <c r="E38" s="4" t="s">
        <v>20</v>
      </c>
      <c r="F38" s="2" t="s">
        <v>86</v>
      </c>
      <c r="G38" s="2" t="s">
        <v>19</v>
      </c>
      <c r="H38" s="2"/>
      <c r="I38" s="2"/>
      <c r="J38" s="2"/>
      <c r="K38" s="2"/>
      <c r="L38" s="2"/>
      <c r="M38" s="2"/>
      <c r="N38" s="2"/>
      <c r="O38" s="2"/>
      <c r="P38" s="2"/>
      <c r="Q38" s="2"/>
      <c r="R38" s="2"/>
      <c r="S38" s="2"/>
      <c r="T38" s="2"/>
      <c r="U38" s="2"/>
      <c r="V38" s="2"/>
      <c r="W38" s="2"/>
      <c r="X38" s="2">
        <v>3</v>
      </c>
      <c r="Y38" s="2">
        <v>30</v>
      </c>
      <c r="Z38" s="2"/>
      <c r="AA38" s="24"/>
      <c r="AB38" s="25"/>
      <c r="AC38" s="25"/>
      <c r="AD38" s="25"/>
      <c r="AE38" s="25"/>
      <c r="AF38" s="26">
        <f t="shared" si="5"/>
        <v>3</v>
      </c>
      <c r="AG38" s="2">
        <f t="shared" si="6"/>
        <v>30</v>
      </c>
    </row>
    <row r="39" spans="1:33" x14ac:dyDescent="0.25">
      <c r="A39" s="2"/>
      <c r="B39" s="3" t="s">
        <v>93</v>
      </c>
      <c r="C39" s="2"/>
      <c r="D39" s="2" t="s">
        <v>23</v>
      </c>
      <c r="E39" s="4" t="s">
        <v>20</v>
      </c>
      <c r="F39" s="2" t="s">
        <v>18</v>
      </c>
      <c r="G39" s="2" t="s">
        <v>19</v>
      </c>
      <c r="H39" s="2"/>
      <c r="I39" s="2"/>
      <c r="J39" s="2"/>
      <c r="K39" s="2"/>
      <c r="L39" s="2"/>
      <c r="M39" s="2"/>
      <c r="N39" s="2"/>
      <c r="O39" s="2"/>
      <c r="P39" s="2"/>
      <c r="Q39" s="2"/>
      <c r="R39" s="2">
        <v>2</v>
      </c>
      <c r="S39" s="2"/>
      <c r="T39" s="2"/>
      <c r="U39" s="2"/>
      <c r="V39" s="2"/>
      <c r="W39" s="2"/>
      <c r="X39" s="2"/>
      <c r="Y39" s="2"/>
      <c r="Z39" s="2"/>
      <c r="AA39" s="24"/>
      <c r="AB39" s="25"/>
      <c r="AC39" s="25"/>
      <c r="AD39" s="25"/>
      <c r="AE39" s="25"/>
      <c r="AF39" s="26">
        <f t="shared" si="5"/>
        <v>2</v>
      </c>
      <c r="AG39" s="2">
        <f t="shared" si="6"/>
        <v>0</v>
      </c>
    </row>
    <row r="40" spans="1:33" ht="28.5" x14ac:dyDescent="0.25">
      <c r="A40" s="18"/>
      <c r="B40" s="36" t="s">
        <v>94</v>
      </c>
      <c r="C40" s="17"/>
      <c r="D40" s="17"/>
      <c r="E40" s="19"/>
      <c r="F40" s="17"/>
      <c r="G40" s="17"/>
      <c r="H40" s="20">
        <f t="shared" ref="H40:O40" si="7">SUM(H31:H39)</f>
        <v>3</v>
      </c>
      <c r="I40" s="20">
        <f t="shared" si="7"/>
        <v>30</v>
      </c>
      <c r="J40" s="20">
        <f t="shared" si="7"/>
        <v>4</v>
      </c>
      <c r="K40" s="20">
        <f t="shared" si="7"/>
        <v>30</v>
      </c>
      <c r="L40" s="20">
        <f t="shared" si="7"/>
        <v>3</v>
      </c>
      <c r="M40" s="20">
        <f t="shared" si="7"/>
        <v>30</v>
      </c>
      <c r="N40" s="20">
        <f t="shared" si="7"/>
        <v>3</v>
      </c>
      <c r="O40" s="20">
        <f t="shared" si="7"/>
        <v>30</v>
      </c>
      <c r="P40" s="20">
        <f>SUM(P31:P38)</f>
        <v>4</v>
      </c>
      <c r="Q40" s="20">
        <f t="shared" ref="Q40:Y40" si="8">SUM(Q31:Q39)</f>
        <v>30</v>
      </c>
      <c r="R40" s="20">
        <f t="shared" si="8"/>
        <v>5</v>
      </c>
      <c r="S40" s="20">
        <f t="shared" si="8"/>
        <v>30</v>
      </c>
      <c r="T40" s="20">
        <f t="shared" si="8"/>
        <v>3</v>
      </c>
      <c r="U40" s="20">
        <f t="shared" si="8"/>
        <v>30</v>
      </c>
      <c r="V40" s="20">
        <f t="shared" si="8"/>
        <v>0</v>
      </c>
      <c r="W40" s="20">
        <f t="shared" si="8"/>
        <v>0</v>
      </c>
      <c r="X40" s="20">
        <f t="shared" si="8"/>
        <v>3</v>
      </c>
      <c r="Y40" s="20">
        <f t="shared" si="8"/>
        <v>30</v>
      </c>
      <c r="Z40" s="20">
        <f>SUM(Z31:Z38)</f>
        <v>0</v>
      </c>
      <c r="AA40" s="20">
        <f>SUM(AA31:AA39)</f>
        <v>0</v>
      </c>
      <c r="AB40" s="37"/>
      <c r="AC40" s="37"/>
      <c r="AD40" s="37"/>
      <c r="AE40" s="37"/>
      <c r="AF40" s="20">
        <f>SUM(AF31:AF39)</f>
        <v>28</v>
      </c>
      <c r="AG40" s="20">
        <f>SUM(AG31:AG39)</f>
        <v>240</v>
      </c>
    </row>
    <row r="41" spans="1:33" ht="49.9" customHeight="1" x14ac:dyDescent="0.25">
      <c r="A41" s="56" t="s">
        <v>122</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9"/>
    </row>
    <row r="42" spans="1:33" ht="35.1" customHeight="1" x14ac:dyDescent="0.25">
      <c r="A42" s="2"/>
      <c r="B42" s="32" t="s">
        <v>145</v>
      </c>
      <c r="C42" s="2"/>
      <c r="D42" s="53" t="s">
        <v>161</v>
      </c>
      <c r="E42" s="4" t="s">
        <v>20</v>
      </c>
      <c r="F42" s="2" t="s">
        <v>71</v>
      </c>
      <c r="G42" s="2" t="s">
        <v>19</v>
      </c>
      <c r="H42" s="2"/>
      <c r="I42" s="2"/>
      <c r="J42" s="2"/>
      <c r="K42" s="2"/>
      <c r="L42" s="2"/>
      <c r="M42" s="2"/>
      <c r="N42" s="2"/>
      <c r="O42" s="2"/>
      <c r="P42" s="2">
        <v>2</v>
      </c>
      <c r="Q42" s="2">
        <v>30</v>
      </c>
      <c r="R42" s="2">
        <v>2</v>
      </c>
      <c r="S42" s="2">
        <v>30</v>
      </c>
      <c r="T42" s="2">
        <v>2</v>
      </c>
      <c r="U42" s="2">
        <v>30</v>
      </c>
      <c r="V42" s="2">
        <v>2</v>
      </c>
      <c r="W42" s="2">
        <v>30</v>
      </c>
      <c r="X42" s="2"/>
      <c r="Y42" s="2"/>
      <c r="Z42" s="2"/>
      <c r="AA42" s="24"/>
      <c r="AB42" s="25"/>
      <c r="AC42" s="25"/>
      <c r="AD42" s="25"/>
      <c r="AE42" s="25"/>
      <c r="AF42" s="26">
        <f t="shared" ref="AF42:AF44" si="9">H42+J42+L42+N42+P42+R42+T42+V42+X42+Z42+AB42+AD42</f>
        <v>8</v>
      </c>
      <c r="AG42" s="2">
        <f>SUM(I42,K42,M42,O42,Q42,S42,U42,W42,Y42,AA42,AC42,AE42)</f>
        <v>120</v>
      </c>
    </row>
    <row r="43" spans="1:33" ht="35.1" customHeight="1" x14ac:dyDescent="0.25">
      <c r="A43" s="2"/>
      <c r="B43" s="32" t="s">
        <v>146</v>
      </c>
      <c r="C43" s="2"/>
      <c r="D43" s="53" t="s">
        <v>161</v>
      </c>
      <c r="E43" s="4" t="s">
        <v>20</v>
      </c>
      <c r="F43" s="2" t="s">
        <v>71</v>
      </c>
      <c r="G43" s="2" t="s">
        <v>19</v>
      </c>
      <c r="H43" s="2"/>
      <c r="I43" s="2"/>
      <c r="J43" s="2"/>
      <c r="K43" s="2"/>
      <c r="L43" s="2"/>
      <c r="M43" s="2"/>
      <c r="N43" s="2"/>
      <c r="O43" s="2"/>
      <c r="P43" s="2">
        <v>2</v>
      </c>
      <c r="Q43" s="2">
        <v>30</v>
      </c>
      <c r="R43" s="2">
        <v>2</v>
      </c>
      <c r="S43" s="2">
        <v>30</v>
      </c>
      <c r="T43" s="2">
        <v>2</v>
      </c>
      <c r="U43" s="2">
        <v>30</v>
      </c>
      <c r="V43" s="2">
        <v>2</v>
      </c>
      <c r="W43" s="2">
        <v>30</v>
      </c>
      <c r="X43" s="2"/>
      <c r="Y43" s="2"/>
      <c r="Z43" s="2"/>
      <c r="AA43" s="24"/>
      <c r="AB43" s="25"/>
      <c r="AC43" s="25"/>
      <c r="AD43" s="25"/>
      <c r="AE43" s="25"/>
      <c r="AF43" s="26">
        <f t="shared" si="9"/>
        <v>8</v>
      </c>
      <c r="AG43" s="2">
        <f>SUM(I43,K43,M43,O43,Q43,S43,U43,W43,Y43,AA43,AC43,AE43)</f>
        <v>120</v>
      </c>
    </row>
    <row r="44" spans="1:33" ht="14.45" customHeight="1" x14ac:dyDescent="0.25">
      <c r="A44" s="2"/>
      <c r="B44" s="32" t="s">
        <v>88</v>
      </c>
      <c r="C44" s="2"/>
      <c r="D44" s="2" t="s">
        <v>23</v>
      </c>
      <c r="E44" s="4" t="s">
        <v>20</v>
      </c>
      <c r="F44" s="2" t="s">
        <v>71</v>
      </c>
      <c r="G44" s="2" t="s">
        <v>19</v>
      </c>
      <c r="H44" s="2"/>
      <c r="I44" s="2"/>
      <c r="J44" s="2"/>
      <c r="K44" s="2"/>
      <c r="L44" s="2"/>
      <c r="M44" s="2"/>
      <c r="N44" s="2">
        <v>2</v>
      </c>
      <c r="O44" s="2">
        <v>30</v>
      </c>
      <c r="P44" s="2"/>
      <c r="Q44" s="2"/>
      <c r="R44" s="2"/>
      <c r="S44" s="2"/>
      <c r="T44" s="2"/>
      <c r="U44" s="2"/>
      <c r="V44" s="2"/>
      <c r="W44" s="2"/>
      <c r="X44" s="2"/>
      <c r="Y44" s="2"/>
      <c r="Z44" s="2"/>
      <c r="AA44" s="24"/>
      <c r="AB44" s="25"/>
      <c r="AC44" s="25"/>
      <c r="AD44" s="25"/>
      <c r="AE44" s="25"/>
      <c r="AF44" s="26">
        <f t="shared" si="9"/>
        <v>2</v>
      </c>
      <c r="AG44" s="2">
        <f>SUM(I44,K44,M44,O44,Q44,S44,U44,W44,Y44,AA44,AC44,AE44)</f>
        <v>30</v>
      </c>
    </row>
    <row r="45" spans="1:33" x14ac:dyDescent="0.25">
      <c r="A45" s="18"/>
      <c r="B45" s="17" t="s">
        <v>53</v>
      </c>
      <c r="C45" s="17"/>
      <c r="D45" s="17"/>
      <c r="E45" s="19"/>
      <c r="F45" s="17"/>
      <c r="G45" s="17"/>
      <c r="H45" s="20">
        <f t="shared" ref="H45:AA45" si="10">SUM(H42:H44)</f>
        <v>0</v>
      </c>
      <c r="I45" s="20">
        <f t="shared" si="10"/>
        <v>0</v>
      </c>
      <c r="J45" s="20">
        <f t="shared" si="10"/>
        <v>0</v>
      </c>
      <c r="K45" s="20">
        <f t="shared" si="10"/>
        <v>0</v>
      </c>
      <c r="L45" s="20">
        <f t="shared" si="10"/>
        <v>0</v>
      </c>
      <c r="M45" s="20">
        <f t="shared" si="10"/>
        <v>0</v>
      </c>
      <c r="N45" s="20">
        <f t="shared" si="10"/>
        <v>2</v>
      </c>
      <c r="O45" s="20">
        <f t="shared" si="10"/>
        <v>30</v>
      </c>
      <c r="P45" s="20">
        <f t="shared" si="10"/>
        <v>4</v>
      </c>
      <c r="Q45" s="20">
        <f t="shared" si="10"/>
        <v>60</v>
      </c>
      <c r="R45" s="20">
        <f t="shared" si="10"/>
        <v>4</v>
      </c>
      <c r="S45" s="20">
        <f t="shared" si="10"/>
        <v>60</v>
      </c>
      <c r="T45" s="20">
        <f t="shared" si="10"/>
        <v>4</v>
      </c>
      <c r="U45" s="20">
        <f t="shared" si="10"/>
        <v>60</v>
      </c>
      <c r="V45" s="20">
        <f t="shared" si="10"/>
        <v>4</v>
      </c>
      <c r="W45" s="20">
        <f t="shared" si="10"/>
        <v>60</v>
      </c>
      <c r="X45" s="20">
        <f t="shared" si="10"/>
        <v>0</v>
      </c>
      <c r="Y45" s="20">
        <f t="shared" si="10"/>
        <v>0</v>
      </c>
      <c r="Z45" s="20">
        <f t="shared" si="10"/>
        <v>0</v>
      </c>
      <c r="AA45" s="20">
        <f t="shared" si="10"/>
        <v>0</v>
      </c>
      <c r="AB45" s="25"/>
      <c r="AC45" s="25"/>
      <c r="AD45" s="25"/>
      <c r="AE45" s="25"/>
      <c r="AF45" s="20">
        <f>H45+J45+L45+N45+P45+R45+T45+V45+X45+Z45+AB45+AD45</f>
        <v>18</v>
      </c>
      <c r="AG45" s="20">
        <f>I45+K45+M45+O45+Q45+S45+U45+W45+Y45+AA45+AC45+AE45</f>
        <v>270</v>
      </c>
    </row>
    <row r="46" spans="1:33" ht="49.9" customHeight="1" x14ac:dyDescent="0.25">
      <c r="A46" s="56" t="s">
        <v>125</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9"/>
    </row>
    <row r="47" spans="1:33" ht="35.1" customHeight="1" x14ac:dyDescent="0.25">
      <c r="A47" s="2"/>
      <c r="B47" s="32" t="s">
        <v>126</v>
      </c>
      <c r="C47" s="2"/>
      <c r="D47" s="54" t="s">
        <v>23</v>
      </c>
      <c r="E47" s="4" t="s">
        <v>20</v>
      </c>
      <c r="F47" s="2" t="s">
        <v>18</v>
      </c>
      <c r="G47" s="2" t="s">
        <v>19</v>
      </c>
      <c r="H47" s="2"/>
      <c r="I47" s="2"/>
      <c r="J47" s="2"/>
      <c r="K47" s="2"/>
      <c r="L47" s="2"/>
      <c r="M47" s="2"/>
      <c r="N47" s="2"/>
      <c r="O47" s="2"/>
      <c r="P47" s="2"/>
      <c r="Q47" s="2"/>
      <c r="R47" s="2"/>
      <c r="S47" s="2"/>
      <c r="T47" s="2">
        <v>2</v>
      </c>
      <c r="U47" s="2">
        <v>30</v>
      </c>
      <c r="V47" s="2"/>
      <c r="W47" s="2"/>
      <c r="X47" s="2"/>
      <c r="Y47" s="2"/>
      <c r="Z47" s="2"/>
      <c r="AA47" s="24"/>
      <c r="AB47" s="25"/>
      <c r="AC47" s="25"/>
      <c r="AD47" s="25"/>
      <c r="AE47" s="25"/>
      <c r="AF47" s="26">
        <f t="shared" ref="AF47:AF48" si="11">H47+J47+L47+N47+P47+R47+T47+V47+X47+Z47+AB47+AD47</f>
        <v>2</v>
      </c>
      <c r="AG47" s="2">
        <f>SUM(I47,K47,M47,O47,Q47,S47,U47,W47,Y47,AA47,AC47,AE47)</f>
        <v>30</v>
      </c>
    </row>
    <row r="48" spans="1:33" ht="35.1" customHeight="1" x14ac:dyDescent="0.25">
      <c r="A48" s="2"/>
      <c r="B48" s="32" t="s">
        <v>127</v>
      </c>
      <c r="C48" s="2"/>
      <c r="D48" s="54" t="s">
        <v>23</v>
      </c>
      <c r="E48" s="4" t="s">
        <v>20</v>
      </c>
      <c r="F48" s="2" t="s">
        <v>18</v>
      </c>
      <c r="G48" s="2" t="s">
        <v>19</v>
      </c>
      <c r="H48" s="2"/>
      <c r="I48" s="2"/>
      <c r="J48" s="2"/>
      <c r="K48" s="2"/>
      <c r="L48" s="2"/>
      <c r="M48" s="2"/>
      <c r="N48" s="2"/>
      <c r="O48" s="2"/>
      <c r="P48" s="2"/>
      <c r="Q48" s="2"/>
      <c r="R48" s="2"/>
      <c r="S48" s="2"/>
      <c r="T48" s="2"/>
      <c r="U48" s="2"/>
      <c r="V48" s="2">
        <v>2</v>
      </c>
      <c r="W48" s="2">
        <v>30</v>
      </c>
      <c r="X48" s="2"/>
      <c r="Y48" s="2"/>
      <c r="Z48" s="2"/>
      <c r="AA48" s="24"/>
      <c r="AB48" s="25"/>
      <c r="AC48" s="25"/>
      <c r="AD48" s="25"/>
      <c r="AE48" s="25"/>
      <c r="AF48" s="26">
        <f t="shared" si="11"/>
        <v>2</v>
      </c>
      <c r="AG48" s="2">
        <f>SUM(I48,K48,M48,O48,Q48,S48,U48,W48,Y48,AA48,AC48,AE48)</f>
        <v>30</v>
      </c>
    </row>
    <row r="49" spans="1:33" x14ac:dyDescent="0.25">
      <c r="A49" s="18"/>
      <c r="B49" s="17" t="s">
        <v>53</v>
      </c>
      <c r="C49" s="17"/>
      <c r="D49" s="17"/>
      <c r="E49" s="19"/>
      <c r="F49" s="17"/>
      <c r="G49" s="17"/>
      <c r="H49" s="20">
        <f t="shared" ref="H49:AA49" si="12">SUM(H47:H48)</f>
        <v>0</v>
      </c>
      <c r="I49" s="20">
        <f t="shared" si="12"/>
        <v>0</v>
      </c>
      <c r="J49" s="20">
        <f t="shared" si="12"/>
        <v>0</v>
      </c>
      <c r="K49" s="20">
        <f t="shared" si="12"/>
        <v>0</v>
      </c>
      <c r="L49" s="20">
        <f t="shared" si="12"/>
        <v>0</v>
      </c>
      <c r="M49" s="20">
        <f t="shared" si="12"/>
        <v>0</v>
      </c>
      <c r="N49" s="20">
        <f t="shared" si="12"/>
        <v>0</v>
      </c>
      <c r="O49" s="20">
        <f t="shared" si="12"/>
        <v>0</v>
      </c>
      <c r="P49" s="20">
        <f t="shared" si="12"/>
        <v>0</v>
      </c>
      <c r="Q49" s="20">
        <f t="shared" si="12"/>
        <v>0</v>
      </c>
      <c r="R49" s="20">
        <f t="shared" si="12"/>
        <v>0</v>
      </c>
      <c r="S49" s="20">
        <f t="shared" si="12"/>
        <v>0</v>
      </c>
      <c r="T49" s="20">
        <f t="shared" si="12"/>
        <v>2</v>
      </c>
      <c r="U49" s="20">
        <f t="shared" si="12"/>
        <v>30</v>
      </c>
      <c r="V49" s="20">
        <f t="shared" si="12"/>
        <v>2</v>
      </c>
      <c r="W49" s="20">
        <f t="shared" si="12"/>
        <v>30</v>
      </c>
      <c r="X49" s="20">
        <f t="shared" si="12"/>
        <v>0</v>
      </c>
      <c r="Y49" s="20">
        <f t="shared" si="12"/>
        <v>0</v>
      </c>
      <c r="Z49" s="20">
        <f t="shared" si="12"/>
        <v>0</v>
      </c>
      <c r="AA49" s="20">
        <f t="shared" si="12"/>
        <v>0</v>
      </c>
      <c r="AB49" s="25"/>
      <c r="AC49" s="25"/>
      <c r="AD49" s="25"/>
      <c r="AE49" s="25"/>
      <c r="AF49" s="20">
        <f>H49+J49+L49+N49+P49+R49+T49+V49+X49+Z49+AB49+AD49</f>
        <v>4</v>
      </c>
      <c r="AG49" s="20">
        <f>I49+K49+M49+O49+Q49+S49+U49+W49+Y49+AA49+AC49+AE49</f>
        <v>60</v>
      </c>
    </row>
    <row r="50" spans="1:33" ht="49.9" customHeight="1" x14ac:dyDescent="0.25">
      <c r="A50" s="56" t="s">
        <v>128</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9"/>
    </row>
    <row r="51" spans="1:33" ht="39.950000000000003" customHeight="1" x14ac:dyDescent="0.25">
      <c r="A51" s="2"/>
      <c r="B51" s="43" t="s">
        <v>147</v>
      </c>
      <c r="C51" s="2"/>
      <c r="D51" s="54" t="s">
        <v>23</v>
      </c>
      <c r="E51" s="4" t="s">
        <v>20</v>
      </c>
      <c r="F51" s="2" t="s">
        <v>18</v>
      </c>
      <c r="G51" s="2" t="s">
        <v>19</v>
      </c>
      <c r="H51" s="2"/>
      <c r="I51" s="2"/>
      <c r="J51" s="2"/>
      <c r="K51" s="2"/>
      <c r="L51" s="2"/>
      <c r="M51" s="2"/>
      <c r="N51" s="2"/>
      <c r="O51" s="2"/>
      <c r="P51" s="2"/>
      <c r="Q51" s="2"/>
      <c r="R51" s="2"/>
      <c r="S51" s="2"/>
      <c r="T51" s="2"/>
      <c r="U51" s="2"/>
      <c r="V51" s="2"/>
      <c r="W51" s="2"/>
      <c r="X51" s="2">
        <v>18</v>
      </c>
      <c r="Y51" s="2">
        <v>220</v>
      </c>
      <c r="Z51" s="2"/>
      <c r="AA51" s="2"/>
      <c r="AB51" s="25"/>
      <c r="AC51" s="25"/>
      <c r="AD51" s="25"/>
      <c r="AE51" s="25"/>
      <c r="AF51" s="26">
        <f t="shared" ref="AF51:AF60" si="13">H51+J51+L51+N51+P51+R51+T51+V51+X51+Z51+AB51+AD51</f>
        <v>18</v>
      </c>
      <c r="AG51" s="2">
        <f t="shared" ref="AG51:AG60" si="14">SUM(I51,K51,M51,O51,Q51,S51,U51,W51,Y51,AA51,AC51,AE51)</f>
        <v>220</v>
      </c>
    </row>
    <row r="52" spans="1:33" ht="39.950000000000003" customHeight="1" x14ac:dyDescent="0.25">
      <c r="A52" s="2"/>
      <c r="B52" s="43" t="s">
        <v>135</v>
      </c>
      <c r="C52" s="2"/>
      <c r="D52" s="55" t="s">
        <v>23</v>
      </c>
      <c r="E52" s="4" t="s">
        <v>20</v>
      </c>
      <c r="F52" s="2" t="s">
        <v>18</v>
      </c>
      <c r="G52" s="2" t="s">
        <v>19</v>
      </c>
      <c r="H52" s="2"/>
      <c r="I52" s="2"/>
      <c r="J52" s="2"/>
      <c r="K52" s="2"/>
      <c r="L52" s="2"/>
      <c r="M52" s="2"/>
      <c r="N52" s="2"/>
      <c r="O52" s="2"/>
      <c r="P52" s="2"/>
      <c r="Q52" s="2"/>
      <c r="R52" s="2"/>
      <c r="S52" s="2"/>
      <c r="T52" s="2"/>
      <c r="U52" s="2"/>
      <c r="V52" s="2"/>
      <c r="W52" s="2"/>
      <c r="X52" s="2">
        <v>2</v>
      </c>
      <c r="Y52" s="2">
        <v>30</v>
      </c>
      <c r="Z52" s="2"/>
      <c r="AA52" s="2"/>
      <c r="AB52" s="25"/>
      <c r="AC52" s="25"/>
      <c r="AD52" s="25"/>
      <c r="AE52" s="25"/>
      <c r="AF52" s="26">
        <f t="shared" si="13"/>
        <v>2</v>
      </c>
      <c r="AG52" s="2">
        <f t="shared" si="14"/>
        <v>30</v>
      </c>
    </row>
    <row r="53" spans="1:33" ht="39.950000000000003" customHeight="1" x14ac:dyDescent="0.25">
      <c r="A53" s="2"/>
      <c r="B53" s="43" t="s">
        <v>149</v>
      </c>
      <c r="C53" s="2" t="s">
        <v>148</v>
      </c>
      <c r="D53" s="55" t="s">
        <v>161</v>
      </c>
      <c r="E53" s="4" t="s">
        <v>20</v>
      </c>
      <c r="F53" s="2" t="s">
        <v>71</v>
      </c>
      <c r="G53" s="44" t="s">
        <v>152</v>
      </c>
      <c r="H53" s="2"/>
      <c r="I53" s="2"/>
      <c r="J53" s="2"/>
      <c r="K53" s="2"/>
      <c r="L53" s="2"/>
      <c r="M53" s="2"/>
      <c r="N53" s="2"/>
      <c r="O53" s="2"/>
      <c r="P53" s="2"/>
      <c r="Q53" s="2"/>
      <c r="R53" s="2"/>
      <c r="S53" s="2"/>
      <c r="T53" s="2"/>
      <c r="U53" s="2"/>
      <c r="V53" s="2"/>
      <c r="W53" s="2"/>
      <c r="X53" s="2">
        <v>2</v>
      </c>
      <c r="Y53" s="2">
        <v>30</v>
      </c>
      <c r="Z53" s="2"/>
      <c r="AA53" s="2"/>
      <c r="AB53" s="25"/>
      <c r="AC53" s="25"/>
      <c r="AD53" s="25"/>
      <c r="AE53" s="25"/>
      <c r="AF53" s="26">
        <f t="shared" si="13"/>
        <v>2</v>
      </c>
      <c r="AG53" s="2">
        <f t="shared" si="14"/>
        <v>30</v>
      </c>
    </row>
    <row r="54" spans="1:33" ht="39.950000000000003" customHeight="1" x14ac:dyDescent="0.25">
      <c r="A54" s="2"/>
      <c r="B54" s="43" t="s">
        <v>150</v>
      </c>
      <c r="C54" s="2"/>
      <c r="D54" s="55" t="s">
        <v>161</v>
      </c>
      <c r="E54" s="4" t="s">
        <v>20</v>
      </c>
      <c r="F54" s="2" t="s">
        <v>71</v>
      </c>
      <c r="G54" s="44" t="s">
        <v>152</v>
      </c>
      <c r="H54" s="2"/>
      <c r="I54" s="2"/>
      <c r="J54" s="2"/>
      <c r="K54" s="2"/>
      <c r="L54" s="2"/>
      <c r="M54" s="2"/>
      <c r="N54" s="2"/>
      <c r="O54" s="2"/>
      <c r="P54" s="2"/>
      <c r="Q54" s="2"/>
      <c r="R54" s="2"/>
      <c r="S54" s="2"/>
      <c r="T54" s="2"/>
      <c r="U54" s="2"/>
      <c r="V54" s="2"/>
      <c r="W54" s="2"/>
      <c r="X54" s="2">
        <v>2</v>
      </c>
      <c r="Y54" s="2">
        <v>30</v>
      </c>
      <c r="Z54" s="2"/>
      <c r="AA54" s="2"/>
      <c r="AB54" s="25"/>
      <c r="AC54" s="25"/>
      <c r="AD54" s="25"/>
      <c r="AE54" s="25"/>
      <c r="AF54" s="26">
        <f t="shared" si="13"/>
        <v>2</v>
      </c>
      <c r="AG54" s="2"/>
    </row>
    <row r="55" spans="1:33" ht="39.950000000000003" customHeight="1" x14ac:dyDescent="0.25">
      <c r="A55" s="2"/>
      <c r="B55" s="43" t="s">
        <v>132</v>
      </c>
      <c r="C55" s="2"/>
      <c r="D55" s="54" t="s">
        <v>23</v>
      </c>
      <c r="E55" s="4" t="s">
        <v>20</v>
      </c>
      <c r="F55" s="2" t="s">
        <v>18</v>
      </c>
      <c r="G55" s="2" t="s">
        <v>19</v>
      </c>
      <c r="H55" s="2"/>
      <c r="I55" s="2"/>
      <c r="J55" s="2"/>
      <c r="K55" s="2"/>
      <c r="L55" s="2"/>
      <c r="M55" s="2"/>
      <c r="N55" s="2"/>
      <c r="O55" s="2"/>
      <c r="P55" s="2"/>
      <c r="Q55" s="2"/>
      <c r="R55" s="2"/>
      <c r="S55" s="2"/>
      <c r="T55" s="2"/>
      <c r="U55" s="2"/>
      <c r="V55" s="2"/>
      <c r="W55" s="2"/>
      <c r="X55" s="2"/>
      <c r="Y55" s="2"/>
      <c r="Z55" s="2">
        <v>18</v>
      </c>
      <c r="AA55" s="2">
        <v>220</v>
      </c>
      <c r="AB55" s="25"/>
      <c r="AC55" s="25"/>
      <c r="AD55" s="25"/>
      <c r="AE55" s="25"/>
      <c r="AF55" s="26">
        <f t="shared" si="13"/>
        <v>18</v>
      </c>
      <c r="AG55" s="2">
        <f t="shared" si="14"/>
        <v>220</v>
      </c>
    </row>
    <row r="56" spans="1:33" ht="39.950000000000003" customHeight="1" x14ac:dyDescent="0.25">
      <c r="A56" s="2"/>
      <c r="B56" s="43" t="s">
        <v>151</v>
      </c>
      <c r="C56" s="2"/>
      <c r="D56" s="53" t="s">
        <v>23</v>
      </c>
      <c r="E56" s="4" t="s">
        <v>20</v>
      </c>
      <c r="F56" s="2" t="s">
        <v>18</v>
      </c>
      <c r="G56" s="2" t="s">
        <v>19</v>
      </c>
      <c r="H56" s="2"/>
      <c r="I56" s="2"/>
      <c r="J56" s="2"/>
      <c r="K56" s="2"/>
      <c r="L56" s="2"/>
      <c r="M56" s="2"/>
      <c r="N56" s="2"/>
      <c r="O56" s="2"/>
      <c r="P56" s="2"/>
      <c r="Q56" s="2"/>
      <c r="R56" s="2"/>
      <c r="S56" s="2"/>
      <c r="T56" s="2"/>
      <c r="U56" s="2"/>
      <c r="V56" s="2"/>
      <c r="W56" s="2"/>
      <c r="X56" s="2"/>
      <c r="Y56" s="2"/>
      <c r="Z56" s="2">
        <v>2</v>
      </c>
      <c r="AA56" s="2">
        <v>30</v>
      </c>
      <c r="AB56" s="25"/>
      <c r="AC56" s="25"/>
      <c r="AD56" s="25"/>
      <c r="AE56" s="25"/>
      <c r="AF56" s="26">
        <f t="shared" si="13"/>
        <v>2</v>
      </c>
      <c r="AG56" s="2">
        <f t="shared" si="14"/>
        <v>30</v>
      </c>
    </row>
    <row r="57" spans="1:33" ht="39.950000000000003" customHeight="1" x14ac:dyDescent="0.25">
      <c r="A57" s="2"/>
      <c r="B57" s="43" t="s">
        <v>134</v>
      </c>
      <c r="C57" s="2"/>
      <c r="D57" s="53" t="s">
        <v>161</v>
      </c>
      <c r="E57" s="4" t="s">
        <v>20</v>
      </c>
      <c r="F57" s="2" t="s">
        <v>71</v>
      </c>
      <c r="G57" s="2" t="s">
        <v>19</v>
      </c>
      <c r="H57" s="2"/>
      <c r="I57" s="2"/>
      <c r="J57" s="2"/>
      <c r="K57" s="2"/>
      <c r="L57" s="2"/>
      <c r="M57" s="2"/>
      <c r="N57" s="2"/>
      <c r="O57" s="2"/>
      <c r="P57" s="2"/>
      <c r="Q57" s="2"/>
      <c r="R57" s="2"/>
      <c r="S57" s="2"/>
      <c r="T57" s="2"/>
      <c r="U57" s="2"/>
      <c r="V57" s="2"/>
      <c r="W57" s="2"/>
      <c r="X57" s="2"/>
      <c r="Y57" s="2"/>
      <c r="Z57" s="2">
        <v>2</v>
      </c>
      <c r="AA57" s="2">
        <v>30</v>
      </c>
      <c r="AB57" s="25"/>
      <c r="AC57" s="25"/>
      <c r="AD57" s="25"/>
      <c r="AE57" s="25"/>
      <c r="AF57" s="26">
        <f t="shared" si="13"/>
        <v>2</v>
      </c>
      <c r="AG57" s="2">
        <f t="shared" si="14"/>
        <v>30</v>
      </c>
    </row>
    <row r="58" spans="1:33" ht="39.950000000000003" customHeight="1" x14ac:dyDescent="0.25">
      <c r="A58" s="2"/>
      <c r="B58" s="43" t="s">
        <v>133</v>
      </c>
      <c r="C58" s="2"/>
      <c r="D58" s="53" t="s">
        <v>161</v>
      </c>
      <c r="E58" s="4" t="s">
        <v>20</v>
      </c>
      <c r="F58" s="2" t="s">
        <v>71</v>
      </c>
      <c r="G58" s="44" t="s">
        <v>152</v>
      </c>
      <c r="H58" s="2"/>
      <c r="I58" s="2"/>
      <c r="J58" s="2"/>
      <c r="K58" s="2"/>
      <c r="L58" s="2"/>
      <c r="M58" s="2"/>
      <c r="N58" s="2"/>
      <c r="O58" s="2"/>
      <c r="P58" s="2"/>
      <c r="Q58" s="2"/>
      <c r="R58" s="2"/>
      <c r="S58" s="2"/>
      <c r="T58" s="2"/>
      <c r="U58" s="2"/>
      <c r="V58" s="2"/>
      <c r="W58" s="2"/>
      <c r="X58" s="2"/>
      <c r="Y58" s="2"/>
      <c r="Z58" s="2">
        <v>2</v>
      </c>
      <c r="AA58" s="2">
        <v>30</v>
      </c>
      <c r="AB58" s="25"/>
      <c r="AC58" s="25"/>
      <c r="AD58" s="25"/>
      <c r="AE58" s="25"/>
      <c r="AF58" s="26">
        <f t="shared" si="13"/>
        <v>2</v>
      </c>
      <c r="AG58" s="2">
        <f t="shared" si="14"/>
        <v>30</v>
      </c>
    </row>
    <row r="59" spans="1:33" ht="39.950000000000003" customHeight="1" x14ac:dyDescent="0.25">
      <c r="A59" s="2"/>
      <c r="B59" s="43" t="s">
        <v>139</v>
      </c>
      <c r="C59" s="2"/>
      <c r="D59" s="53" t="s">
        <v>23</v>
      </c>
      <c r="E59" s="4" t="s">
        <v>20</v>
      </c>
      <c r="F59" s="2" t="s">
        <v>18</v>
      </c>
      <c r="G59" s="2" t="s">
        <v>140</v>
      </c>
      <c r="H59" s="2"/>
      <c r="I59" s="2"/>
      <c r="J59" s="2"/>
      <c r="K59" s="2"/>
      <c r="L59" s="2"/>
      <c r="M59" s="2"/>
      <c r="N59" s="2"/>
      <c r="O59" s="2"/>
      <c r="P59" s="2"/>
      <c r="Q59" s="2"/>
      <c r="R59" s="2"/>
      <c r="S59" s="2"/>
      <c r="T59" s="2"/>
      <c r="U59" s="2"/>
      <c r="V59" s="2"/>
      <c r="W59" s="2"/>
      <c r="X59" s="2"/>
      <c r="Y59" s="2"/>
      <c r="Z59" s="2">
        <v>0</v>
      </c>
      <c r="AA59" s="2">
        <v>15</v>
      </c>
      <c r="AB59" s="25"/>
      <c r="AC59" s="25"/>
      <c r="AD59" s="25"/>
      <c r="AE59" s="25"/>
      <c r="AF59" s="26">
        <f t="shared" si="13"/>
        <v>0</v>
      </c>
      <c r="AG59" s="2">
        <f t="shared" si="14"/>
        <v>15</v>
      </c>
    </row>
    <row r="60" spans="1:33" ht="39.950000000000003" customHeight="1" x14ac:dyDescent="0.25">
      <c r="A60" s="2"/>
      <c r="B60" s="43" t="s">
        <v>141</v>
      </c>
      <c r="C60" s="2"/>
      <c r="D60" s="53" t="s">
        <v>23</v>
      </c>
      <c r="E60" s="4" t="s">
        <v>20</v>
      </c>
      <c r="F60" s="2" t="s">
        <v>18</v>
      </c>
      <c r="G60" s="2" t="s">
        <v>140</v>
      </c>
      <c r="H60" s="2"/>
      <c r="I60" s="2"/>
      <c r="J60" s="2"/>
      <c r="K60" s="2"/>
      <c r="L60" s="2"/>
      <c r="M60" s="2"/>
      <c r="N60" s="2"/>
      <c r="O60" s="2"/>
      <c r="P60" s="2"/>
      <c r="Q60" s="2"/>
      <c r="R60" s="2"/>
      <c r="S60" s="2"/>
      <c r="T60" s="2"/>
      <c r="U60" s="2"/>
      <c r="V60" s="2"/>
      <c r="W60" s="2"/>
      <c r="X60" s="2">
        <v>0</v>
      </c>
      <c r="Y60" s="2">
        <v>15</v>
      </c>
      <c r="Z60" s="2">
        <v>0</v>
      </c>
      <c r="AA60" s="2">
        <v>15</v>
      </c>
      <c r="AB60" s="25"/>
      <c r="AC60" s="25"/>
      <c r="AD60" s="25"/>
      <c r="AE60" s="25"/>
      <c r="AF60" s="26">
        <f t="shared" si="13"/>
        <v>0</v>
      </c>
      <c r="AG60" s="2">
        <f t="shared" si="14"/>
        <v>30</v>
      </c>
    </row>
    <row r="61" spans="1:33" x14ac:dyDescent="0.25">
      <c r="A61" s="18"/>
      <c r="B61" s="17" t="s">
        <v>53</v>
      </c>
      <c r="C61" s="17"/>
      <c r="D61" s="17"/>
      <c r="E61" s="19"/>
      <c r="F61" s="17"/>
      <c r="G61" s="17"/>
      <c r="H61" s="20">
        <f t="shared" ref="H61:W61" si="15">SUM(H60:H60)</f>
        <v>0</v>
      </c>
      <c r="I61" s="20">
        <f t="shared" si="15"/>
        <v>0</v>
      </c>
      <c r="J61" s="20">
        <f t="shared" si="15"/>
        <v>0</v>
      </c>
      <c r="K61" s="20">
        <f t="shared" si="15"/>
        <v>0</v>
      </c>
      <c r="L61" s="20">
        <f t="shared" si="15"/>
        <v>0</v>
      </c>
      <c r="M61" s="20">
        <f t="shared" si="15"/>
        <v>0</v>
      </c>
      <c r="N61" s="20">
        <f t="shared" si="15"/>
        <v>0</v>
      </c>
      <c r="O61" s="20">
        <f t="shared" si="15"/>
        <v>0</v>
      </c>
      <c r="P61" s="20">
        <f t="shared" si="15"/>
        <v>0</v>
      </c>
      <c r="Q61" s="20">
        <f t="shared" si="15"/>
        <v>0</v>
      </c>
      <c r="R61" s="20">
        <f t="shared" si="15"/>
        <v>0</v>
      </c>
      <c r="S61" s="20">
        <f t="shared" si="15"/>
        <v>0</v>
      </c>
      <c r="T61" s="20">
        <f t="shared" si="15"/>
        <v>0</v>
      </c>
      <c r="U61" s="20">
        <f t="shared" si="15"/>
        <v>0</v>
      </c>
      <c r="V61" s="20">
        <f t="shared" si="15"/>
        <v>0</v>
      </c>
      <c r="W61" s="20">
        <f t="shared" si="15"/>
        <v>0</v>
      </c>
      <c r="X61" s="20">
        <f>SUM(X51:X60)</f>
        <v>24</v>
      </c>
      <c r="Y61" s="20">
        <f t="shared" ref="Y61:AA61" si="16">SUM(Y51:Y60)</f>
        <v>325</v>
      </c>
      <c r="Z61" s="20">
        <f t="shared" si="16"/>
        <v>24</v>
      </c>
      <c r="AA61" s="20">
        <f t="shared" si="16"/>
        <v>340</v>
      </c>
      <c r="AB61" s="25"/>
      <c r="AC61" s="25"/>
      <c r="AD61" s="25"/>
      <c r="AE61" s="25"/>
      <c r="AF61" s="20">
        <f>H61+J61+L61+N61+P61+R61+T61+V61+X61+Z61+AB61+AD61</f>
        <v>48</v>
      </c>
      <c r="AG61" s="20">
        <f>I61+K61+M61+O61+Q61+S61+U61+W61+Y61+AA61+AC61+AE61</f>
        <v>665</v>
      </c>
    </row>
    <row r="62" spans="1:33" x14ac:dyDescent="0.25">
      <c r="A62" s="18"/>
      <c r="B62" s="17" t="s">
        <v>154</v>
      </c>
      <c r="C62" s="17"/>
      <c r="D62" s="17"/>
      <c r="E62" s="19"/>
      <c r="F62" s="17"/>
      <c r="G62" s="17"/>
      <c r="H62" s="20">
        <f>SUM(H61,H49,H45,H40,H23)</f>
        <v>19</v>
      </c>
      <c r="I62" s="20">
        <f t="shared" ref="I62:AA62" si="17">SUM(I61,I49,I45,I40,I23)</f>
        <v>240</v>
      </c>
      <c r="J62" s="20">
        <f t="shared" si="17"/>
        <v>19</v>
      </c>
      <c r="K62" s="20">
        <f t="shared" si="17"/>
        <v>225</v>
      </c>
      <c r="L62" s="20">
        <f t="shared" si="17"/>
        <v>16</v>
      </c>
      <c r="M62" s="20">
        <f t="shared" si="17"/>
        <v>225</v>
      </c>
      <c r="N62" s="20">
        <f t="shared" si="17"/>
        <v>18</v>
      </c>
      <c r="O62" s="20">
        <f t="shared" si="17"/>
        <v>255</v>
      </c>
      <c r="P62" s="20">
        <f t="shared" si="17"/>
        <v>19</v>
      </c>
      <c r="Q62" s="20">
        <f t="shared" si="17"/>
        <v>255</v>
      </c>
      <c r="R62" s="20">
        <f t="shared" si="17"/>
        <v>20</v>
      </c>
      <c r="S62" s="20">
        <f t="shared" si="17"/>
        <v>255</v>
      </c>
      <c r="T62" s="20">
        <f t="shared" si="17"/>
        <v>19</v>
      </c>
      <c r="U62" s="20">
        <f t="shared" si="17"/>
        <v>270</v>
      </c>
      <c r="V62" s="20">
        <f t="shared" si="17"/>
        <v>13</v>
      </c>
      <c r="W62" s="20">
        <f t="shared" si="17"/>
        <v>195</v>
      </c>
      <c r="X62" s="20">
        <f t="shared" si="17"/>
        <v>27</v>
      </c>
      <c r="Y62" s="20">
        <f t="shared" si="17"/>
        <v>355</v>
      </c>
      <c r="Z62" s="20">
        <f t="shared" si="17"/>
        <v>28</v>
      </c>
      <c r="AA62" s="20">
        <f t="shared" si="17"/>
        <v>340</v>
      </c>
      <c r="AB62" s="25"/>
      <c r="AC62" s="25"/>
      <c r="AD62" s="25"/>
      <c r="AE62" s="25"/>
      <c r="AF62" s="20">
        <f>H62+J62+L62+N62+P62+R62+T62+V62+X62+Z62+AB62+AD62</f>
        <v>198</v>
      </c>
      <c r="AG62" s="20">
        <f>I62+K62+M62+O62+Q62+S62+U62+W62+Y62+AA62+AC62+AE62</f>
        <v>2615</v>
      </c>
    </row>
  </sheetData>
  <mergeCells count="63">
    <mergeCell ref="A30:AG30"/>
    <mergeCell ref="A41:AG41"/>
    <mergeCell ref="A46:AG46"/>
    <mergeCell ref="A50:AG50"/>
    <mergeCell ref="AG27:AG29"/>
    <mergeCell ref="H28:I28"/>
    <mergeCell ref="J28:K28"/>
    <mergeCell ref="L28:M28"/>
    <mergeCell ref="N28:O28"/>
    <mergeCell ref="P28:Q28"/>
    <mergeCell ref="R28:S28"/>
    <mergeCell ref="T28:U28"/>
    <mergeCell ref="V28:W28"/>
    <mergeCell ref="X28:Y28"/>
    <mergeCell ref="Z28:AA28"/>
    <mergeCell ref="AB28:AC28"/>
    <mergeCell ref="AD28:AE28"/>
    <mergeCell ref="A25:AG25"/>
    <mergeCell ref="A26:AG26"/>
    <mergeCell ref="A27:A29"/>
    <mergeCell ref="B27:B29"/>
    <mergeCell ref="C27:C29"/>
    <mergeCell ref="D27:D29"/>
    <mergeCell ref="E27:E29"/>
    <mergeCell ref="F27:F29"/>
    <mergeCell ref="G27:G29"/>
    <mergeCell ref="H27:K27"/>
    <mergeCell ref="L27:O27"/>
    <mergeCell ref="P27:S27"/>
    <mergeCell ref="T27:W27"/>
    <mergeCell ref="X27:AA27"/>
    <mergeCell ref="AB27:AE27"/>
    <mergeCell ref="AF27:AF29"/>
    <mergeCell ref="A6:AG6"/>
    <mergeCell ref="AG3:AG5"/>
    <mergeCell ref="H4:I4"/>
    <mergeCell ref="J4:K4"/>
    <mergeCell ref="L4:M4"/>
    <mergeCell ref="N4:O4"/>
    <mergeCell ref="P4:Q4"/>
    <mergeCell ref="R4:S4"/>
    <mergeCell ref="T4:U4"/>
    <mergeCell ref="V4:W4"/>
    <mergeCell ref="X4:Y4"/>
    <mergeCell ref="L3:O3"/>
    <mergeCell ref="P3:S3"/>
    <mergeCell ref="T3:W3"/>
    <mergeCell ref="X3:AA3"/>
    <mergeCell ref="A1:AG1"/>
    <mergeCell ref="A2:AG2"/>
    <mergeCell ref="A3:A5"/>
    <mergeCell ref="B3:B5"/>
    <mergeCell ref="C3:C5"/>
    <mergeCell ref="D3:D5"/>
    <mergeCell ref="E3:E5"/>
    <mergeCell ref="F3:F5"/>
    <mergeCell ref="G3:G5"/>
    <mergeCell ref="H3:K3"/>
    <mergeCell ref="AB3:AE3"/>
    <mergeCell ref="AF3:AF5"/>
    <mergeCell ref="Z4:AA4"/>
    <mergeCell ref="AB4:AC4"/>
    <mergeCell ref="AD4:A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97"/>
  <sheetViews>
    <sheetView topLeftCell="A94" zoomScaleNormal="100" workbookViewId="0">
      <selection activeCell="D82" sqref="D82:D85"/>
    </sheetView>
  </sheetViews>
  <sheetFormatPr defaultRowHeight="15" x14ac:dyDescent="0.25"/>
  <cols>
    <col min="2" max="2" width="31.5703125" customWidth="1"/>
    <col min="3" max="3" width="9.140625" customWidth="1"/>
    <col min="4" max="4" width="22.42578125" customWidth="1"/>
  </cols>
  <sheetData>
    <row r="1" spans="1:33" s="48" customFormat="1" ht="40.5" customHeight="1" x14ac:dyDescent="0.3">
      <c r="A1" s="93" t="s">
        <v>162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s="48" customFormat="1" ht="22.5" customHeight="1" x14ac:dyDescent="0.35">
      <c r="A2" s="88" t="s">
        <v>95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3" ht="51" customHeight="1" x14ac:dyDescent="0.25">
      <c r="A3" s="70" t="s">
        <v>3</v>
      </c>
      <c r="B3" s="70" t="s">
        <v>2</v>
      </c>
      <c r="C3" s="70" t="s">
        <v>0</v>
      </c>
      <c r="D3" s="70" t="s">
        <v>1</v>
      </c>
      <c r="E3" s="70" t="s">
        <v>4</v>
      </c>
      <c r="F3" s="70" t="s">
        <v>5</v>
      </c>
      <c r="G3" s="70" t="s">
        <v>52</v>
      </c>
      <c r="H3" s="61" t="s">
        <v>6</v>
      </c>
      <c r="I3" s="62"/>
      <c r="J3" s="62"/>
      <c r="K3" s="63"/>
      <c r="L3" s="61" t="s">
        <v>31</v>
      </c>
      <c r="M3" s="62"/>
      <c r="N3" s="62"/>
      <c r="O3" s="63"/>
      <c r="P3" s="61" t="s">
        <v>7</v>
      </c>
      <c r="Q3" s="62"/>
      <c r="R3" s="62"/>
      <c r="S3" s="63"/>
      <c r="T3" s="61" t="s">
        <v>43</v>
      </c>
      <c r="U3" s="62"/>
      <c r="V3" s="62"/>
      <c r="W3" s="63"/>
      <c r="X3" s="61" t="s">
        <v>44</v>
      </c>
      <c r="Y3" s="62"/>
      <c r="Z3" s="62"/>
      <c r="AA3" s="63"/>
      <c r="AB3" s="61" t="s">
        <v>49</v>
      </c>
      <c r="AC3" s="62"/>
      <c r="AD3" s="62"/>
      <c r="AE3" s="63"/>
      <c r="AF3" s="70" t="s">
        <v>25</v>
      </c>
      <c r="AG3" s="70" t="s">
        <v>26</v>
      </c>
    </row>
    <row r="4" spans="1:33" x14ac:dyDescent="0.25">
      <c r="A4" s="71"/>
      <c r="B4" s="71"/>
      <c r="C4" s="71"/>
      <c r="D4" s="71"/>
      <c r="E4" s="71"/>
      <c r="F4" s="71"/>
      <c r="G4" s="71"/>
      <c r="H4" s="61" t="s">
        <v>8</v>
      </c>
      <c r="I4" s="63"/>
      <c r="J4" s="61" t="s">
        <v>9</v>
      </c>
      <c r="K4" s="63"/>
      <c r="L4" s="61" t="s">
        <v>12</v>
      </c>
      <c r="M4" s="63"/>
      <c r="N4" s="61" t="s">
        <v>13</v>
      </c>
      <c r="O4" s="63"/>
      <c r="P4" s="61" t="s">
        <v>14</v>
      </c>
      <c r="Q4" s="63"/>
      <c r="R4" s="61" t="s">
        <v>15</v>
      </c>
      <c r="S4" s="63"/>
      <c r="T4" s="61" t="s">
        <v>45</v>
      </c>
      <c r="U4" s="63"/>
      <c r="V4" s="61" t="s">
        <v>46</v>
      </c>
      <c r="W4" s="63"/>
      <c r="X4" s="61" t="s">
        <v>47</v>
      </c>
      <c r="Y4" s="63"/>
      <c r="Z4" s="61" t="s">
        <v>48</v>
      </c>
      <c r="AA4" s="63"/>
      <c r="AB4" s="61" t="s">
        <v>50</v>
      </c>
      <c r="AC4" s="63"/>
      <c r="AD4" s="61" t="s">
        <v>51</v>
      </c>
      <c r="AE4" s="63"/>
      <c r="AF4" s="71"/>
      <c r="AG4" s="71"/>
    </row>
    <row r="5" spans="1:33" ht="25.5" x14ac:dyDescent="0.25">
      <c r="A5" s="72"/>
      <c r="B5" s="72"/>
      <c r="C5" s="72"/>
      <c r="D5" s="72"/>
      <c r="E5" s="72"/>
      <c r="F5" s="72"/>
      <c r="G5" s="72"/>
      <c r="H5" s="40" t="s">
        <v>10</v>
      </c>
      <c r="I5" s="40" t="s">
        <v>11</v>
      </c>
      <c r="J5" s="40" t="s">
        <v>10</v>
      </c>
      <c r="K5" s="40" t="s">
        <v>11</v>
      </c>
      <c r="L5" s="40" t="s">
        <v>10</v>
      </c>
      <c r="M5" s="40" t="s">
        <v>11</v>
      </c>
      <c r="N5" s="40" t="s">
        <v>10</v>
      </c>
      <c r="O5" s="40" t="s">
        <v>11</v>
      </c>
      <c r="P5" s="40" t="s">
        <v>10</v>
      </c>
      <c r="Q5" s="40" t="s">
        <v>11</v>
      </c>
      <c r="R5" s="40" t="s">
        <v>10</v>
      </c>
      <c r="S5" s="40" t="s">
        <v>11</v>
      </c>
      <c r="T5" s="40" t="s">
        <v>10</v>
      </c>
      <c r="U5" s="40" t="s">
        <v>11</v>
      </c>
      <c r="V5" s="40" t="s">
        <v>10</v>
      </c>
      <c r="W5" s="40" t="s">
        <v>11</v>
      </c>
      <c r="X5" s="40" t="s">
        <v>10</v>
      </c>
      <c r="Y5" s="40" t="s">
        <v>11</v>
      </c>
      <c r="Z5" s="40" t="s">
        <v>10</v>
      </c>
      <c r="AA5" s="40" t="s">
        <v>11</v>
      </c>
      <c r="AB5" s="40" t="s">
        <v>10</v>
      </c>
      <c r="AC5" s="40" t="s">
        <v>11</v>
      </c>
      <c r="AD5" s="40" t="s">
        <v>10</v>
      </c>
      <c r="AE5" s="40" t="s">
        <v>11</v>
      </c>
      <c r="AF5" s="72"/>
      <c r="AG5" s="72"/>
    </row>
    <row r="6" spans="1:33" ht="49.9" customHeight="1" x14ac:dyDescent="0.25">
      <c r="A6" s="56" t="s">
        <v>60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9"/>
    </row>
    <row r="7" spans="1:33" x14ac:dyDescent="0.25">
      <c r="A7" s="83" t="s">
        <v>96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5"/>
    </row>
    <row r="8" spans="1:33" x14ac:dyDescent="0.25">
      <c r="A8" s="2"/>
      <c r="B8" s="3" t="s">
        <v>97</v>
      </c>
      <c r="C8" s="2"/>
      <c r="D8" s="2" t="s">
        <v>56</v>
      </c>
      <c r="E8" s="4" t="s">
        <v>20</v>
      </c>
      <c r="F8" s="2" t="s">
        <v>16</v>
      </c>
      <c r="G8" s="2" t="s">
        <v>17</v>
      </c>
      <c r="H8" s="2">
        <v>6</v>
      </c>
      <c r="I8" s="2">
        <v>60</v>
      </c>
      <c r="J8" s="2">
        <v>6</v>
      </c>
      <c r="K8" s="2">
        <v>60</v>
      </c>
      <c r="L8" s="2"/>
      <c r="M8" s="2"/>
      <c r="N8" s="2"/>
      <c r="O8" s="2"/>
      <c r="P8" s="2"/>
      <c r="Q8" s="2"/>
      <c r="R8" s="2"/>
      <c r="S8" s="2"/>
      <c r="T8" s="2"/>
      <c r="U8" s="2"/>
      <c r="V8" s="2"/>
      <c r="W8" s="2"/>
      <c r="X8" s="2"/>
      <c r="Y8" s="2"/>
      <c r="Z8" s="2"/>
      <c r="AA8" s="24"/>
      <c r="AB8" s="25"/>
      <c r="AC8" s="25"/>
      <c r="AD8" s="25"/>
      <c r="AE8" s="25"/>
      <c r="AF8" s="26">
        <f t="shared" ref="AF8:AF13" si="0">H8+J8+L8+N8+P8+R8+T8+V8+X8+Z8+AB8+AD8</f>
        <v>12</v>
      </c>
      <c r="AG8" s="2">
        <f t="shared" ref="AG8:AG13" si="1">I8+K8+M8+O8+Q8+S8+U8+W8+Y8+AA8+AC8+AE8</f>
        <v>120</v>
      </c>
    </row>
    <row r="9" spans="1:33" x14ac:dyDescent="0.25">
      <c r="A9" s="2"/>
      <c r="B9" s="3" t="s">
        <v>157</v>
      </c>
      <c r="C9" s="2"/>
      <c r="D9" s="2" t="s">
        <v>56</v>
      </c>
      <c r="E9" s="4" t="s">
        <v>20</v>
      </c>
      <c r="F9" s="2" t="s">
        <v>16</v>
      </c>
      <c r="G9" s="2" t="s">
        <v>17</v>
      </c>
      <c r="H9" s="2">
        <v>2</v>
      </c>
      <c r="I9" s="2">
        <v>30</v>
      </c>
      <c r="J9" s="2">
        <v>2</v>
      </c>
      <c r="K9" s="2">
        <v>30</v>
      </c>
      <c r="L9" s="2"/>
      <c r="M9" s="2"/>
      <c r="N9" s="2"/>
      <c r="O9" s="2"/>
      <c r="P9" s="2"/>
      <c r="Q9" s="2"/>
      <c r="R9" s="2"/>
      <c r="S9" s="2"/>
      <c r="T9" s="2"/>
      <c r="U9" s="2"/>
      <c r="V9" s="2"/>
      <c r="W9" s="2"/>
      <c r="X9" s="2"/>
      <c r="Y9" s="2"/>
      <c r="Z9" s="2"/>
      <c r="AA9" s="24"/>
      <c r="AB9" s="25"/>
      <c r="AC9" s="25"/>
      <c r="AD9" s="25"/>
      <c r="AE9" s="25"/>
      <c r="AF9" s="26">
        <f t="shared" si="0"/>
        <v>4</v>
      </c>
      <c r="AG9" s="2">
        <f t="shared" si="1"/>
        <v>60</v>
      </c>
    </row>
    <row r="10" spans="1:33" ht="16.899999999999999" customHeight="1" x14ac:dyDescent="0.25">
      <c r="A10" s="2"/>
      <c r="B10" s="42" t="s">
        <v>158</v>
      </c>
      <c r="C10" s="2"/>
      <c r="D10" s="54" t="s">
        <v>56</v>
      </c>
      <c r="E10" s="4" t="s">
        <v>20</v>
      </c>
      <c r="F10" s="2" t="s">
        <v>16</v>
      </c>
      <c r="G10" s="2" t="s">
        <v>17</v>
      </c>
      <c r="H10" s="2"/>
      <c r="I10" s="2"/>
      <c r="J10" s="2"/>
      <c r="K10" s="2"/>
      <c r="L10" s="2"/>
      <c r="M10" s="2"/>
      <c r="N10" s="2">
        <v>3</v>
      </c>
      <c r="O10" s="2">
        <v>45</v>
      </c>
      <c r="P10" s="2"/>
      <c r="Q10" s="2"/>
      <c r="R10" s="2"/>
      <c r="S10" s="2"/>
      <c r="T10" s="2"/>
      <c r="U10" s="2"/>
      <c r="V10" s="2"/>
      <c r="W10" s="2"/>
      <c r="X10" s="2"/>
      <c r="Y10" s="2"/>
      <c r="Z10" s="2"/>
      <c r="AA10" s="24"/>
      <c r="AB10" s="25"/>
      <c r="AC10" s="25"/>
      <c r="AD10" s="25"/>
      <c r="AE10" s="25"/>
      <c r="AF10" s="26">
        <f t="shared" ref="AF10" si="2">H10+J10+L10+N10+P10+R10+T10+V10+X10+Z10+AB10+AD10</f>
        <v>3</v>
      </c>
      <c r="AG10" s="2">
        <f t="shared" ref="AG10" si="3">I10+K10+M10+O10+Q10+S10+U10+W10+Y10+AA10+AC10+AE10</f>
        <v>45</v>
      </c>
    </row>
    <row r="11" spans="1:33" x14ac:dyDescent="0.25">
      <c r="A11" s="2"/>
      <c r="B11" s="3" t="s">
        <v>98</v>
      </c>
      <c r="C11" s="2"/>
      <c r="D11" s="54" t="s">
        <v>56</v>
      </c>
      <c r="E11" s="4" t="s">
        <v>20</v>
      </c>
      <c r="F11" s="2" t="s">
        <v>71</v>
      </c>
      <c r="G11" s="2" t="s">
        <v>19</v>
      </c>
      <c r="H11" s="2"/>
      <c r="I11" s="2"/>
      <c r="J11" s="2"/>
      <c r="K11" s="2"/>
      <c r="L11" s="2">
        <v>2</v>
      </c>
      <c r="M11" s="2">
        <v>30</v>
      </c>
      <c r="N11" s="2"/>
      <c r="O11" s="2"/>
      <c r="P11" s="2"/>
      <c r="Q11" s="2"/>
      <c r="R11" s="2"/>
      <c r="S11" s="2"/>
      <c r="T11" s="2"/>
      <c r="U11" s="2"/>
      <c r="V11" s="2"/>
      <c r="W11" s="2"/>
      <c r="X11" s="2"/>
      <c r="Y11" s="2"/>
      <c r="Z11" s="2"/>
      <c r="AA11" s="24"/>
      <c r="AB11" s="25"/>
      <c r="AC11" s="25"/>
      <c r="AD11" s="25"/>
      <c r="AE11" s="25"/>
      <c r="AF11" s="26">
        <f t="shared" ref="AF11" si="4">H11+J11+L11+N11+P11+R11+T11+V11+X11+Z11+AB11+AD11</f>
        <v>2</v>
      </c>
      <c r="AG11" s="2">
        <f t="shared" ref="AG11" si="5">I11+K11+M11+O11+Q11+S11+U11+W11+Y11+AA11+AC11+AE11</f>
        <v>30</v>
      </c>
    </row>
    <row r="12" spans="1:33" x14ac:dyDescent="0.25">
      <c r="A12" s="2"/>
      <c r="B12" s="3" t="s">
        <v>99</v>
      </c>
      <c r="C12" s="2"/>
      <c r="D12" s="54" t="s">
        <v>56</v>
      </c>
      <c r="E12" s="4" t="s">
        <v>20</v>
      </c>
      <c r="F12" s="2" t="s">
        <v>16</v>
      </c>
      <c r="G12" s="2" t="s">
        <v>17</v>
      </c>
      <c r="H12" s="2"/>
      <c r="I12" s="2"/>
      <c r="J12" s="2"/>
      <c r="K12" s="2"/>
      <c r="L12" s="2"/>
      <c r="M12" s="2"/>
      <c r="N12" s="2">
        <v>2</v>
      </c>
      <c r="O12" s="2">
        <v>30</v>
      </c>
      <c r="P12" s="2"/>
      <c r="Q12" s="2"/>
      <c r="R12" s="2"/>
      <c r="S12" s="2"/>
      <c r="T12" s="2"/>
      <c r="U12" s="2"/>
      <c r="V12" s="2"/>
      <c r="W12" s="2"/>
      <c r="X12" s="2"/>
      <c r="Y12" s="2"/>
      <c r="Z12" s="2"/>
      <c r="AA12" s="24"/>
      <c r="AB12" s="25"/>
      <c r="AC12" s="25"/>
      <c r="AD12" s="25"/>
      <c r="AE12" s="25"/>
      <c r="AF12" s="26">
        <f t="shared" si="0"/>
        <v>2</v>
      </c>
      <c r="AG12" s="2">
        <f t="shared" si="1"/>
        <v>30</v>
      </c>
    </row>
    <row r="13" spans="1:33" x14ac:dyDescent="0.25">
      <c r="A13" s="2"/>
      <c r="B13" s="3" t="s">
        <v>100</v>
      </c>
      <c r="C13" s="2"/>
      <c r="D13" s="2" t="s">
        <v>57</v>
      </c>
      <c r="E13" s="4" t="s">
        <v>20</v>
      </c>
      <c r="F13" s="2" t="s">
        <v>16</v>
      </c>
      <c r="G13" s="2" t="s">
        <v>17</v>
      </c>
      <c r="H13" s="2"/>
      <c r="I13" s="2"/>
      <c r="J13" s="2"/>
      <c r="K13" s="2"/>
      <c r="L13" s="2">
        <v>3</v>
      </c>
      <c r="M13" s="2">
        <v>45</v>
      </c>
      <c r="N13" s="2"/>
      <c r="O13" s="2"/>
      <c r="P13" s="2"/>
      <c r="Q13" s="2"/>
      <c r="R13" s="2"/>
      <c r="S13" s="2"/>
      <c r="T13" s="2"/>
      <c r="U13" s="2"/>
      <c r="V13" s="2"/>
      <c r="W13" s="2"/>
      <c r="X13" s="2"/>
      <c r="Y13" s="2"/>
      <c r="Z13" s="2"/>
      <c r="AA13" s="24"/>
      <c r="AB13" s="25"/>
      <c r="AC13" s="25"/>
      <c r="AD13" s="25"/>
      <c r="AE13" s="25"/>
      <c r="AF13" s="26">
        <f t="shared" si="0"/>
        <v>3</v>
      </c>
      <c r="AG13" s="2">
        <f t="shared" si="1"/>
        <v>45</v>
      </c>
    </row>
    <row r="14" spans="1:33" x14ac:dyDescent="0.25">
      <c r="A14" s="2"/>
      <c r="B14" s="3" t="s">
        <v>101</v>
      </c>
      <c r="C14" s="2"/>
      <c r="D14" s="2" t="s">
        <v>57</v>
      </c>
      <c r="E14" s="4" t="s">
        <v>20</v>
      </c>
      <c r="F14" s="2" t="s">
        <v>16</v>
      </c>
      <c r="G14" s="2" t="s">
        <v>17</v>
      </c>
      <c r="H14" s="2"/>
      <c r="I14" s="2"/>
      <c r="J14" s="2"/>
      <c r="K14" s="2"/>
      <c r="L14" s="2"/>
      <c r="M14" s="2"/>
      <c r="N14" s="2">
        <v>3</v>
      </c>
      <c r="O14" s="2">
        <v>45</v>
      </c>
      <c r="P14" s="2"/>
      <c r="Q14" s="2"/>
      <c r="R14" s="2"/>
      <c r="S14" s="2"/>
      <c r="T14" s="2"/>
      <c r="U14" s="2"/>
      <c r="V14" s="2"/>
      <c r="W14" s="2"/>
      <c r="X14" s="2"/>
      <c r="Y14" s="2"/>
      <c r="Z14" s="2"/>
      <c r="AA14" s="24"/>
      <c r="AB14" s="25"/>
      <c r="AC14" s="25"/>
      <c r="AD14" s="25"/>
      <c r="AE14" s="25"/>
      <c r="AF14" s="26">
        <f t="shared" ref="AF14:AF15" si="6">H14+J14+L14+N14+P14+R14+T14+V14+X14+Z14+AB14+AD14</f>
        <v>3</v>
      </c>
      <c r="AG14" s="2">
        <f t="shared" ref="AG14:AG15" si="7">I14+K14+M14+O14+Q14+S14+U14+W14+Y14+AA14+AC14+AE14</f>
        <v>45</v>
      </c>
    </row>
    <row r="15" spans="1:33" x14ac:dyDescent="0.25">
      <c r="A15" s="18"/>
      <c r="B15" s="17" t="s">
        <v>53</v>
      </c>
      <c r="C15" s="17"/>
      <c r="D15" s="17"/>
      <c r="E15" s="19"/>
      <c r="F15" s="17"/>
      <c r="G15" s="17"/>
      <c r="H15" s="20">
        <f t="shared" ref="H15:AA15" si="8">SUM(H8:H14)</f>
        <v>8</v>
      </c>
      <c r="I15" s="20">
        <f t="shared" si="8"/>
        <v>90</v>
      </c>
      <c r="J15" s="20">
        <f t="shared" si="8"/>
        <v>8</v>
      </c>
      <c r="K15" s="20">
        <f t="shared" si="8"/>
        <v>90</v>
      </c>
      <c r="L15" s="20">
        <f t="shared" si="8"/>
        <v>5</v>
      </c>
      <c r="M15" s="20">
        <f t="shared" si="8"/>
        <v>75</v>
      </c>
      <c r="N15" s="20">
        <f t="shared" si="8"/>
        <v>8</v>
      </c>
      <c r="O15" s="20">
        <f t="shared" si="8"/>
        <v>120</v>
      </c>
      <c r="P15" s="20">
        <f t="shared" si="8"/>
        <v>0</v>
      </c>
      <c r="Q15" s="20">
        <f t="shared" si="8"/>
        <v>0</v>
      </c>
      <c r="R15" s="20">
        <f t="shared" si="8"/>
        <v>0</v>
      </c>
      <c r="S15" s="20">
        <f t="shared" si="8"/>
        <v>0</v>
      </c>
      <c r="T15" s="20">
        <f t="shared" si="8"/>
        <v>0</v>
      </c>
      <c r="U15" s="20">
        <f t="shared" si="8"/>
        <v>0</v>
      </c>
      <c r="V15" s="20">
        <f t="shared" si="8"/>
        <v>0</v>
      </c>
      <c r="W15" s="20">
        <f t="shared" si="8"/>
        <v>0</v>
      </c>
      <c r="X15" s="20">
        <f t="shared" si="8"/>
        <v>0</v>
      </c>
      <c r="Y15" s="20">
        <f t="shared" si="8"/>
        <v>0</v>
      </c>
      <c r="Z15" s="20">
        <f t="shared" si="8"/>
        <v>0</v>
      </c>
      <c r="AA15" s="20">
        <f t="shared" si="8"/>
        <v>0</v>
      </c>
      <c r="AB15" s="27"/>
      <c r="AC15" s="27"/>
      <c r="AD15" s="27"/>
      <c r="AE15" s="27"/>
      <c r="AF15" s="20">
        <f t="shared" si="6"/>
        <v>29</v>
      </c>
      <c r="AG15" s="20">
        <f t="shared" si="7"/>
        <v>375</v>
      </c>
    </row>
    <row r="16" spans="1:33" x14ac:dyDescent="0.25">
      <c r="A16" s="83" t="s">
        <v>102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row>
    <row r="17" spans="1:33" x14ac:dyDescent="0.25">
      <c r="A17" s="2"/>
      <c r="B17" s="3" t="s">
        <v>103</v>
      </c>
      <c r="C17" s="2"/>
      <c r="D17" s="2" t="s">
        <v>22</v>
      </c>
      <c r="E17" s="4" t="s">
        <v>20</v>
      </c>
      <c r="F17" s="2" t="s">
        <v>16</v>
      </c>
      <c r="G17" s="2" t="s">
        <v>17</v>
      </c>
      <c r="H17" s="2">
        <v>3</v>
      </c>
      <c r="I17" s="2">
        <v>45</v>
      </c>
      <c r="J17" s="2">
        <v>3</v>
      </c>
      <c r="K17" s="2">
        <v>45</v>
      </c>
      <c r="L17" s="2">
        <v>3</v>
      </c>
      <c r="M17" s="2">
        <v>45</v>
      </c>
      <c r="N17" s="2">
        <v>3</v>
      </c>
      <c r="O17" s="2">
        <v>45</v>
      </c>
      <c r="P17" s="2"/>
      <c r="Q17" s="2"/>
      <c r="R17" s="2"/>
      <c r="S17" s="2"/>
      <c r="T17" s="2"/>
      <c r="U17" s="2"/>
      <c r="V17" s="2"/>
      <c r="W17" s="2"/>
      <c r="X17" s="2"/>
      <c r="Y17" s="2"/>
      <c r="Z17" s="2"/>
      <c r="AA17" s="24"/>
      <c r="AB17" s="25"/>
      <c r="AC17" s="25"/>
      <c r="AD17" s="25"/>
      <c r="AE17" s="25"/>
      <c r="AF17" s="26">
        <f t="shared" ref="AF17:AF22" si="9">H17+J17+L17+N17+P17+R17+T17+V17+X17+Z17+AB17+AD17</f>
        <v>12</v>
      </c>
      <c r="AG17" s="2">
        <f t="shared" ref="AG17:AG22" si="10">I17+K17+M17+O17+Q17+S17+U17+W17+Y17+AA17+AC17+AE17</f>
        <v>180</v>
      </c>
    </row>
    <row r="18" spans="1:33" x14ac:dyDescent="0.25">
      <c r="A18" s="2"/>
      <c r="B18" s="3" t="s">
        <v>104</v>
      </c>
      <c r="C18" s="2"/>
      <c r="D18" s="2" t="s">
        <v>22</v>
      </c>
      <c r="E18" s="4" t="s">
        <v>20</v>
      </c>
      <c r="F18" s="2" t="s">
        <v>16</v>
      </c>
      <c r="G18" s="2" t="s">
        <v>17</v>
      </c>
      <c r="H18" s="2"/>
      <c r="I18" s="2"/>
      <c r="J18" s="2"/>
      <c r="K18" s="2"/>
      <c r="L18" s="2">
        <v>2</v>
      </c>
      <c r="M18" s="2">
        <v>30</v>
      </c>
      <c r="N18" s="2">
        <v>2</v>
      </c>
      <c r="O18" s="2">
        <v>30</v>
      </c>
      <c r="P18" s="2"/>
      <c r="Q18" s="2"/>
      <c r="R18" s="2"/>
      <c r="S18" s="2"/>
      <c r="T18" s="2"/>
      <c r="U18" s="2"/>
      <c r="V18" s="2"/>
      <c r="W18" s="2"/>
      <c r="X18" s="2"/>
      <c r="Y18" s="2"/>
      <c r="Z18" s="2"/>
      <c r="AA18" s="24"/>
      <c r="AB18" s="25"/>
      <c r="AC18" s="25"/>
      <c r="AD18" s="25"/>
      <c r="AE18" s="25"/>
      <c r="AF18" s="26">
        <f t="shared" si="9"/>
        <v>4</v>
      </c>
      <c r="AG18" s="2">
        <f t="shared" si="10"/>
        <v>60</v>
      </c>
    </row>
    <row r="19" spans="1:33" x14ac:dyDescent="0.25">
      <c r="A19" s="2"/>
      <c r="B19" s="3" t="s">
        <v>63</v>
      </c>
      <c r="C19" s="2"/>
      <c r="D19" s="2" t="s">
        <v>22</v>
      </c>
      <c r="E19" s="4" t="s">
        <v>20</v>
      </c>
      <c r="F19" s="2" t="s">
        <v>16</v>
      </c>
      <c r="G19" s="2" t="s">
        <v>17</v>
      </c>
      <c r="H19" s="2"/>
      <c r="I19" s="2"/>
      <c r="J19" s="2"/>
      <c r="K19" s="2"/>
      <c r="L19" s="2">
        <v>2</v>
      </c>
      <c r="M19" s="2">
        <v>30</v>
      </c>
      <c r="N19" s="2">
        <v>2</v>
      </c>
      <c r="O19" s="2">
        <v>30</v>
      </c>
      <c r="P19" s="2"/>
      <c r="Q19" s="2"/>
      <c r="R19" s="2"/>
      <c r="S19" s="2"/>
      <c r="T19" s="2"/>
      <c r="U19" s="2"/>
      <c r="V19" s="2"/>
      <c r="W19" s="2"/>
      <c r="X19" s="2"/>
      <c r="Y19" s="2"/>
      <c r="Z19" s="2"/>
      <c r="AA19" s="24"/>
      <c r="AB19" s="25"/>
      <c r="AC19" s="25"/>
      <c r="AD19" s="25"/>
      <c r="AE19" s="25"/>
      <c r="AF19" s="26">
        <f t="shared" si="9"/>
        <v>4</v>
      </c>
      <c r="AG19" s="2">
        <f t="shared" si="10"/>
        <v>60</v>
      </c>
    </row>
    <row r="20" spans="1:33" x14ac:dyDescent="0.25">
      <c r="A20" s="2"/>
      <c r="B20" s="3" t="s">
        <v>105</v>
      </c>
      <c r="C20" s="2"/>
      <c r="D20" s="2" t="s">
        <v>22</v>
      </c>
      <c r="E20" s="4" t="s">
        <v>20</v>
      </c>
      <c r="F20" s="2" t="s">
        <v>16</v>
      </c>
      <c r="G20" s="2" t="s">
        <v>17</v>
      </c>
      <c r="H20" s="2">
        <v>2</v>
      </c>
      <c r="I20" s="2">
        <v>30</v>
      </c>
      <c r="J20" s="2">
        <v>2</v>
      </c>
      <c r="K20" s="2">
        <v>30</v>
      </c>
      <c r="L20" s="2"/>
      <c r="M20" s="2"/>
      <c r="N20" s="2"/>
      <c r="O20" s="2"/>
      <c r="P20" s="2"/>
      <c r="Q20" s="2"/>
      <c r="R20" s="2"/>
      <c r="S20" s="2"/>
      <c r="T20" s="2"/>
      <c r="U20" s="2"/>
      <c r="V20" s="2"/>
      <c r="W20" s="2"/>
      <c r="X20" s="2"/>
      <c r="Y20" s="2"/>
      <c r="Z20" s="2"/>
      <c r="AA20" s="24"/>
      <c r="AB20" s="25"/>
      <c r="AC20" s="25"/>
      <c r="AD20" s="25"/>
      <c r="AE20" s="25"/>
      <c r="AF20" s="26">
        <f t="shared" si="9"/>
        <v>4</v>
      </c>
      <c r="AG20" s="2">
        <f t="shared" si="10"/>
        <v>60</v>
      </c>
    </row>
    <row r="21" spans="1:33" x14ac:dyDescent="0.25">
      <c r="A21" s="2"/>
      <c r="B21" s="3" t="s">
        <v>74</v>
      </c>
      <c r="C21" s="2"/>
      <c r="D21" s="2" t="s">
        <v>22</v>
      </c>
      <c r="E21" s="4"/>
      <c r="F21" s="2"/>
      <c r="G21" s="2" t="s">
        <v>32</v>
      </c>
      <c r="H21" s="2"/>
      <c r="I21" s="2"/>
      <c r="J21" s="2"/>
      <c r="K21" s="2"/>
      <c r="L21" s="2"/>
      <c r="M21" s="2"/>
      <c r="N21" s="2"/>
      <c r="O21" s="2"/>
      <c r="P21" s="2"/>
      <c r="Q21" s="2"/>
      <c r="R21" s="2"/>
      <c r="S21" s="2"/>
      <c r="T21" s="2">
        <v>0</v>
      </c>
      <c r="U21" s="2"/>
      <c r="V21" s="2"/>
      <c r="W21" s="2"/>
      <c r="X21" s="2"/>
      <c r="Y21" s="2"/>
      <c r="Z21" s="2"/>
      <c r="AA21" s="24"/>
      <c r="AB21" s="25"/>
      <c r="AC21" s="25"/>
      <c r="AD21" s="25"/>
      <c r="AE21" s="25"/>
      <c r="AF21" s="26">
        <f t="shared" si="9"/>
        <v>0</v>
      </c>
      <c r="AG21" s="2">
        <f t="shared" si="10"/>
        <v>0</v>
      </c>
    </row>
    <row r="22" spans="1:33" x14ac:dyDescent="0.25">
      <c r="A22" s="18"/>
      <c r="B22" s="17" t="s">
        <v>53</v>
      </c>
      <c r="C22" s="17"/>
      <c r="D22" s="17"/>
      <c r="E22" s="19"/>
      <c r="F22" s="17"/>
      <c r="G22" s="17"/>
      <c r="H22" s="20">
        <f t="shared" ref="H22:AA22" si="11">SUM(H17:H21)</f>
        <v>5</v>
      </c>
      <c r="I22" s="20">
        <f t="shared" si="11"/>
        <v>75</v>
      </c>
      <c r="J22" s="20">
        <f t="shared" si="11"/>
        <v>5</v>
      </c>
      <c r="K22" s="20">
        <f t="shared" si="11"/>
        <v>75</v>
      </c>
      <c r="L22" s="20">
        <f t="shared" si="11"/>
        <v>7</v>
      </c>
      <c r="M22" s="20">
        <f t="shared" si="11"/>
        <v>105</v>
      </c>
      <c r="N22" s="20">
        <f t="shared" si="11"/>
        <v>7</v>
      </c>
      <c r="O22" s="20">
        <f t="shared" si="11"/>
        <v>105</v>
      </c>
      <c r="P22" s="20">
        <f t="shared" si="11"/>
        <v>0</v>
      </c>
      <c r="Q22" s="20">
        <f t="shared" si="11"/>
        <v>0</v>
      </c>
      <c r="R22" s="20">
        <f t="shared" si="11"/>
        <v>0</v>
      </c>
      <c r="S22" s="20">
        <f t="shared" si="11"/>
        <v>0</v>
      </c>
      <c r="T22" s="20">
        <f t="shared" si="11"/>
        <v>0</v>
      </c>
      <c r="U22" s="20">
        <f t="shared" si="11"/>
        <v>0</v>
      </c>
      <c r="V22" s="20">
        <f t="shared" si="11"/>
        <v>0</v>
      </c>
      <c r="W22" s="20">
        <f t="shared" si="11"/>
        <v>0</v>
      </c>
      <c r="X22" s="20">
        <f t="shared" si="11"/>
        <v>0</v>
      </c>
      <c r="Y22" s="20">
        <f t="shared" si="11"/>
        <v>0</v>
      </c>
      <c r="Z22" s="20">
        <f t="shared" si="11"/>
        <v>0</v>
      </c>
      <c r="AA22" s="20">
        <f t="shared" si="11"/>
        <v>0</v>
      </c>
      <c r="AB22" s="27"/>
      <c r="AC22" s="27"/>
      <c r="AD22" s="27"/>
      <c r="AE22" s="27"/>
      <c r="AF22" s="20">
        <f t="shared" si="9"/>
        <v>24</v>
      </c>
      <c r="AG22" s="20">
        <f t="shared" si="10"/>
        <v>360</v>
      </c>
    </row>
    <row r="23" spans="1:33" x14ac:dyDescent="0.25">
      <c r="A23" s="83" t="s">
        <v>34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row>
    <row r="24" spans="1:33" x14ac:dyDescent="0.25">
      <c r="A24" s="2"/>
      <c r="B24" s="3" t="s">
        <v>106</v>
      </c>
      <c r="C24" s="2"/>
      <c r="D24" s="2" t="s">
        <v>21</v>
      </c>
      <c r="E24" s="4" t="s">
        <v>20</v>
      </c>
      <c r="F24" s="2" t="s">
        <v>16</v>
      </c>
      <c r="G24" s="2" t="s">
        <v>17</v>
      </c>
      <c r="H24" s="2">
        <v>2</v>
      </c>
      <c r="I24" s="2">
        <v>30</v>
      </c>
      <c r="J24" s="2">
        <v>2</v>
      </c>
      <c r="K24" s="2">
        <v>30</v>
      </c>
      <c r="L24" s="2">
        <v>2</v>
      </c>
      <c r="M24" s="2">
        <v>30</v>
      </c>
      <c r="N24" s="2">
        <v>2</v>
      </c>
      <c r="O24" s="2">
        <v>30</v>
      </c>
      <c r="P24" s="2"/>
      <c r="Q24" s="2"/>
      <c r="R24" s="2"/>
      <c r="S24" s="2"/>
      <c r="T24" s="2"/>
      <c r="U24" s="2"/>
      <c r="V24" s="2"/>
      <c r="W24" s="2"/>
      <c r="X24" s="2"/>
      <c r="Y24" s="2"/>
      <c r="Z24" s="2"/>
      <c r="AA24" s="24"/>
      <c r="AB24" s="25"/>
      <c r="AC24" s="25"/>
      <c r="AD24" s="25"/>
      <c r="AE24" s="25"/>
      <c r="AF24" s="26">
        <f t="shared" ref="AF24:AG29" si="12">H24+J24+L24+N24+P24+R24+T24+V24+X24+Z24+AB24+AD24</f>
        <v>8</v>
      </c>
      <c r="AG24" s="2">
        <f t="shared" si="12"/>
        <v>120</v>
      </c>
    </row>
    <row r="25" spans="1:33" x14ac:dyDescent="0.25">
      <c r="A25" s="2"/>
      <c r="B25" s="3" t="s">
        <v>107</v>
      </c>
      <c r="C25" s="2"/>
      <c r="D25" s="2" t="s">
        <v>57</v>
      </c>
      <c r="E25" s="4" t="s">
        <v>20</v>
      </c>
      <c r="F25" s="2" t="s">
        <v>16</v>
      </c>
      <c r="G25" s="2" t="s">
        <v>17</v>
      </c>
      <c r="H25" s="2">
        <v>2</v>
      </c>
      <c r="I25" s="2">
        <v>30</v>
      </c>
      <c r="J25" s="2">
        <v>2</v>
      </c>
      <c r="K25" s="2">
        <v>30</v>
      </c>
      <c r="L25" s="2">
        <v>2</v>
      </c>
      <c r="M25" s="2">
        <v>30</v>
      </c>
      <c r="N25" s="2">
        <v>2</v>
      </c>
      <c r="O25" s="2">
        <v>30</v>
      </c>
      <c r="P25" s="2"/>
      <c r="Q25" s="2"/>
      <c r="R25" s="2"/>
      <c r="S25" s="2"/>
      <c r="T25" s="2"/>
      <c r="U25" s="2"/>
      <c r="V25" s="2"/>
      <c r="W25" s="2"/>
      <c r="X25" s="2"/>
      <c r="Y25" s="2"/>
      <c r="Z25" s="2"/>
      <c r="AA25" s="24"/>
      <c r="AB25" s="25"/>
      <c r="AC25" s="25"/>
      <c r="AD25" s="25"/>
      <c r="AE25" s="25"/>
      <c r="AF25" s="26">
        <f t="shared" si="12"/>
        <v>8</v>
      </c>
      <c r="AG25" s="2">
        <f t="shared" si="12"/>
        <v>120</v>
      </c>
    </row>
    <row r="26" spans="1:33" x14ac:dyDescent="0.25">
      <c r="A26" s="2"/>
      <c r="B26" s="3" t="s">
        <v>108</v>
      </c>
      <c r="C26" s="2"/>
      <c r="D26" s="54" t="s">
        <v>57</v>
      </c>
      <c r="E26" s="4" t="s">
        <v>20</v>
      </c>
      <c r="F26" s="2" t="s">
        <v>16</v>
      </c>
      <c r="G26" s="2" t="s">
        <v>17</v>
      </c>
      <c r="H26" s="2"/>
      <c r="I26" s="2"/>
      <c r="J26" s="2"/>
      <c r="K26" s="2"/>
      <c r="L26" s="2"/>
      <c r="M26" s="2"/>
      <c r="N26" s="2"/>
      <c r="O26" s="2"/>
      <c r="P26" s="2">
        <v>2</v>
      </c>
      <c r="Q26" s="2">
        <v>30</v>
      </c>
      <c r="R26" s="2">
        <v>2</v>
      </c>
      <c r="S26" s="2">
        <v>30</v>
      </c>
      <c r="T26" s="2">
        <v>2</v>
      </c>
      <c r="U26" s="2">
        <v>30</v>
      </c>
      <c r="V26" s="2">
        <v>2</v>
      </c>
      <c r="W26" s="2">
        <v>30</v>
      </c>
      <c r="X26" s="2"/>
      <c r="Y26" s="2"/>
      <c r="Z26" s="2"/>
      <c r="AA26" s="24"/>
      <c r="AB26" s="25"/>
      <c r="AC26" s="25"/>
      <c r="AD26" s="25"/>
      <c r="AE26" s="25"/>
      <c r="AF26" s="26">
        <f t="shared" si="12"/>
        <v>8</v>
      </c>
      <c r="AG26" s="2">
        <f t="shared" si="12"/>
        <v>120</v>
      </c>
    </row>
    <row r="27" spans="1:33" x14ac:dyDescent="0.25">
      <c r="A27" s="2"/>
      <c r="B27" s="3" t="s">
        <v>109</v>
      </c>
      <c r="C27" s="2"/>
      <c r="D27" s="2" t="s">
        <v>57</v>
      </c>
      <c r="E27" s="4" t="s">
        <v>20</v>
      </c>
      <c r="F27" s="2" t="s">
        <v>16</v>
      </c>
      <c r="G27" s="2" t="s">
        <v>17</v>
      </c>
      <c r="H27" s="2"/>
      <c r="I27" s="2"/>
      <c r="J27" s="2"/>
      <c r="K27" s="2"/>
      <c r="L27" s="2"/>
      <c r="M27" s="2"/>
      <c r="N27" s="2"/>
      <c r="O27" s="2"/>
      <c r="P27" s="2">
        <v>2</v>
      </c>
      <c r="Q27" s="2">
        <v>30</v>
      </c>
      <c r="R27" s="2">
        <v>2</v>
      </c>
      <c r="S27" s="2">
        <v>30</v>
      </c>
      <c r="T27" s="2">
        <v>2</v>
      </c>
      <c r="U27" s="2">
        <v>30</v>
      </c>
      <c r="V27" s="2">
        <v>2</v>
      </c>
      <c r="W27" s="2">
        <v>30</v>
      </c>
      <c r="X27" s="2"/>
      <c r="Y27" s="2"/>
      <c r="Z27" s="2"/>
      <c r="AA27" s="24"/>
      <c r="AB27" s="25"/>
      <c r="AC27" s="25"/>
      <c r="AD27" s="25"/>
      <c r="AE27" s="25"/>
      <c r="AF27" s="26">
        <f t="shared" si="12"/>
        <v>8</v>
      </c>
      <c r="AG27" s="2">
        <f t="shared" si="12"/>
        <v>120</v>
      </c>
    </row>
    <row r="28" spans="1:33" x14ac:dyDescent="0.25">
      <c r="A28" s="2"/>
      <c r="B28" s="3" t="s">
        <v>75</v>
      </c>
      <c r="C28" s="2"/>
      <c r="D28" s="2"/>
      <c r="E28" s="4"/>
      <c r="F28" s="2"/>
      <c r="G28" s="2" t="s">
        <v>32</v>
      </c>
      <c r="H28" s="2"/>
      <c r="I28" s="2"/>
      <c r="J28" s="2"/>
      <c r="K28" s="2"/>
      <c r="L28" s="2"/>
      <c r="M28" s="2"/>
      <c r="N28" s="2"/>
      <c r="O28" s="2"/>
      <c r="P28" s="2"/>
      <c r="Q28" s="2"/>
      <c r="R28" s="2"/>
      <c r="S28" s="2"/>
      <c r="T28" s="2"/>
      <c r="U28" s="2"/>
      <c r="V28" s="2">
        <v>0</v>
      </c>
      <c r="W28" s="2"/>
      <c r="X28" s="2"/>
      <c r="Y28" s="2"/>
      <c r="Z28" s="2"/>
      <c r="AA28" s="24"/>
      <c r="AB28" s="25"/>
      <c r="AC28" s="25"/>
      <c r="AD28" s="25"/>
      <c r="AE28" s="25"/>
      <c r="AF28" s="26">
        <f t="shared" ref="AF28" si="13">H28+J28+L28+N28+P28+R28+T28+V28+X28+Z28+AB28+AD28</f>
        <v>0</v>
      </c>
      <c r="AG28" s="2">
        <f t="shared" ref="AG28" si="14">I28+K28+M28+O28+Q28+S28+U28+W28+Y28+AA28+AC28+AE28</f>
        <v>0</v>
      </c>
    </row>
    <row r="29" spans="1:33" x14ac:dyDescent="0.25">
      <c r="A29" s="18"/>
      <c r="B29" s="17" t="s">
        <v>53</v>
      </c>
      <c r="C29" s="17"/>
      <c r="D29" s="17"/>
      <c r="E29" s="19"/>
      <c r="F29" s="17"/>
      <c r="G29" s="17"/>
      <c r="H29" s="20">
        <f t="shared" ref="H29:AA29" si="15">SUM(H24:H27)</f>
        <v>4</v>
      </c>
      <c r="I29" s="20">
        <f>SUM(I24:I27)</f>
        <v>60</v>
      </c>
      <c r="J29" s="20">
        <f t="shared" si="15"/>
        <v>4</v>
      </c>
      <c r="K29" s="20">
        <f t="shared" si="15"/>
        <v>60</v>
      </c>
      <c r="L29" s="20">
        <f>SUM(L24:L27)</f>
        <v>4</v>
      </c>
      <c r="M29" s="20">
        <f t="shared" si="15"/>
        <v>60</v>
      </c>
      <c r="N29" s="20">
        <f t="shared" si="15"/>
        <v>4</v>
      </c>
      <c r="O29" s="20">
        <f t="shared" si="15"/>
        <v>60</v>
      </c>
      <c r="P29" s="20">
        <f t="shared" si="15"/>
        <v>4</v>
      </c>
      <c r="Q29" s="20">
        <f t="shared" si="15"/>
        <v>60</v>
      </c>
      <c r="R29" s="20">
        <f t="shared" si="15"/>
        <v>4</v>
      </c>
      <c r="S29" s="20">
        <f t="shared" si="15"/>
        <v>60</v>
      </c>
      <c r="T29" s="20">
        <f t="shared" si="15"/>
        <v>4</v>
      </c>
      <c r="U29" s="20">
        <f t="shared" si="15"/>
        <v>60</v>
      </c>
      <c r="V29" s="20">
        <f t="shared" si="15"/>
        <v>4</v>
      </c>
      <c r="W29" s="20">
        <f t="shared" si="15"/>
        <v>60</v>
      </c>
      <c r="X29" s="20">
        <f t="shared" si="15"/>
        <v>0</v>
      </c>
      <c r="Y29" s="20">
        <f t="shared" si="15"/>
        <v>0</v>
      </c>
      <c r="Z29" s="20">
        <f t="shared" si="15"/>
        <v>0</v>
      </c>
      <c r="AA29" s="20">
        <f t="shared" si="15"/>
        <v>0</v>
      </c>
      <c r="AB29" s="27"/>
      <c r="AC29" s="27"/>
      <c r="AD29" s="27"/>
      <c r="AE29" s="27"/>
      <c r="AF29" s="20">
        <f t="shared" si="12"/>
        <v>32</v>
      </c>
      <c r="AG29" s="20">
        <f t="shared" si="12"/>
        <v>480</v>
      </c>
    </row>
    <row r="30" spans="1:33" x14ac:dyDescent="0.25">
      <c r="A30" s="90" t="s">
        <v>35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84"/>
      <c r="AC30" s="84"/>
      <c r="AD30" s="84"/>
      <c r="AE30" s="84"/>
      <c r="AF30" s="91"/>
      <c r="AG30" s="92"/>
    </row>
    <row r="31" spans="1:33" x14ac:dyDescent="0.25">
      <c r="A31" s="2"/>
      <c r="B31" s="3" t="s">
        <v>67</v>
      </c>
      <c r="C31" s="2"/>
      <c r="D31" s="2" t="s">
        <v>24</v>
      </c>
      <c r="E31" s="4" t="s">
        <v>20</v>
      </c>
      <c r="F31" s="2" t="s">
        <v>16</v>
      </c>
      <c r="G31" s="2" t="s">
        <v>17</v>
      </c>
      <c r="H31" s="2">
        <v>2</v>
      </c>
      <c r="I31" s="2">
        <v>30</v>
      </c>
      <c r="J31" s="2">
        <v>2</v>
      </c>
      <c r="K31" s="2">
        <v>30</v>
      </c>
      <c r="L31" s="2">
        <v>2</v>
      </c>
      <c r="M31" s="2">
        <v>30</v>
      </c>
      <c r="N31" s="2">
        <v>2</v>
      </c>
      <c r="O31" s="2">
        <v>30</v>
      </c>
      <c r="P31" s="2"/>
      <c r="Q31" s="2"/>
      <c r="R31" s="2"/>
      <c r="S31" s="2"/>
      <c r="T31" s="2"/>
      <c r="U31" s="2"/>
      <c r="V31" s="2"/>
      <c r="W31" s="2"/>
      <c r="X31" s="2"/>
      <c r="Y31" s="2"/>
      <c r="Z31" s="2"/>
      <c r="AA31" s="24"/>
      <c r="AB31" s="25"/>
      <c r="AC31" s="25"/>
      <c r="AD31" s="25"/>
      <c r="AE31" s="25"/>
      <c r="AF31" s="26">
        <f t="shared" ref="AF31:AF38" si="16">H31+J31+L31+N31+P31+R31+T31+V31+X31+Z31+AB31+AD31</f>
        <v>8</v>
      </c>
      <c r="AG31" s="2">
        <f t="shared" ref="AG31:AG38" si="17">I31+K31+M31+O31+Q31+S31+U31+W31+Y31+AA31+AC31+AE31</f>
        <v>120</v>
      </c>
    </row>
    <row r="32" spans="1:33" x14ac:dyDescent="0.25">
      <c r="A32" s="2"/>
      <c r="B32" s="3" t="s">
        <v>69</v>
      </c>
      <c r="C32" s="2"/>
      <c r="D32" s="2" t="s">
        <v>58</v>
      </c>
      <c r="E32" s="4" t="s">
        <v>20</v>
      </c>
      <c r="F32" s="2" t="s">
        <v>16</v>
      </c>
      <c r="G32" s="2" t="s">
        <v>17</v>
      </c>
      <c r="H32" s="2"/>
      <c r="I32" s="2"/>
      <c r="J32" s="2"/>
      <c r="K32" s="2"/>
      <c r="L32" s="2"/>
      <c r="M32" s="2"/>
      <c r="N32" s="2"/>
      <c r="O32" s="2"/>
      <c r="P32" s="2">
        <v>3</v>
      </c>
      <c r="Q32" s="2">
        <v>45</v>
      </c>
      <c r="R32" s="2">
        <v>3</v>
      </c>
      <c r="S32" s="2">
        <v>45</v>
      </c>
      <c r="T32" s="2">
        <v>3</v>
      </c>
      <c r="U32" s="2">
        <v>45</v>
      </c>
      <c r="V32" s="2">
        <v>3</v>
      </c>
      <c r="W32" s="2">
        <v>45</v>
      </c>
      <c r="X32" s="2"/>
      <c r="Y32" s="2"/>
      <c r="Z32" s="2"/>
      <c r="AA32" s="24"/>
      <c r="AB32" s="25"/>
      <c r="AC32" s="25"/>
      <c r="AD32" s="25"/>
      <c r="AE32" s="25"/>
      <c r="AF32" s="26">
        <f t="shared" si="16"/>
        <v>12</v>
      </c>
      <c r="AG32" s="2">
        <f t="shared" si="17"/>
        <v>180</v>
      </c>
    </row>
    <row r="33" spans="1:33" x14ac:dyDescent="0.25">
      <c r="A33" s="2"/>
      <c r="B33" s="3" t="s">
        <v>68</v>
      </c>
      <c r="C33" s="2"/>
      <c r="D33" s="2" t="s">
        <v>24</v>
      </c>
      <c r="E33" s="4" t="s">
        <v>20</v>
      </c>
      <c r="F33" s="2" t="s">
        <v>16</v>
      </c>
      <c r="G33" s="2" t="s">
        <v>17</v>
      </c>
      <c r="H33" s="2"/>
      <c r="I33" s="2"/>
      <c r="J33" s="2"/>
      <c r="K33" s="2"/>
      <c r="L33" s="2">
        <v>4</v>
      </c>
      <c r="M33" s="2">
        <v>60</v>
      </c>
      <c r="N33" s="2">
        <v>4</v>
      </c>
      <c r="O33" s="2">
        <v>60</v>
      </c>
      <c r="P33" s="2">
        <v>4</v>
      </c>
      <c r="Q33" s="2">
        <v>60</v>
      </c>
      <c r="R33" s="2">
        <v>4</v>
      </c>
      <c r="S33" s="2">
        <v>60</v>
      </c>
      <c r="T33" s="2"/>
      <c r="U33" s="2"/>
      <c r="V33" s="2"/>
      <c r="W33" s="2"/>
      <c r="X33" s="2"/>
      <c r="Y33" s="2"/>
      <c r="Z33" s="2"/>
      <c r="AA33" s="24"/>
      <c r="AB33" s="25"/>
      <c r="AC33" s="25"/>
      <c r="AD33" s="25"/>
      <c r="AE33" s="25"/>
      <c r="AF33" s="26">
        <f t="shared" si="16"/>
        <v>16</v>
      </c>
      <c r="AG33" s="2">
        <f t="shared" si="17"/>
        <v>240</v>
      </c>
    </row>
    <row r="34" spans="1:33" x14ac:dyDescent="0.25">
      <c r="A34" s="2"/>
      <c r="B34" s="3" t="s">
        <v>110</v>
      </c>
      <c r="C34" s="2"/>
      <c r="D34" s="2" t="s">
        <v>24</v>
      </c>
      <c r="E34" s="4" t="s">
        <v>20</v>
      </c>
      <c r="F34" s="2" t="s">
        <v>18</v>
      </c>
      <c r="G34" s="2" t="s">
        <v>19</v>
      </c>
      <c r="H34" s="2"/>
      <c r="I34" s="2"/>
      <c r="J34" s="2"/>
      <c r="K34" s="2"/>
      <c r="L34" s="2">
        <v>2</v>
      </c>
      <c r="M34" s="2">
        <v>30</v>
      </c>
      <c r="N34" s="2">
        <v>2</v>
      </c>
      <c r="O34" s="2">
        <v>30</v>
      </c>
      <c r="P34" s="2">
        <v>2</v>
      </c>
      <c r="Q34" s="2">
        <v>30</v>
      </c>
      <c r="R34" s="2">
        <v>2</v>
      </c>
      <c r="S34" s="2">
        <v>30</v>
      </c>
      <c r="T34" s="2"/>
      <c r="U34" s="2"/>
      <c r="V34" s="2"/>
      <c r="W34" s="2"/>
      <c r="X34" s="2"/>
      <c r="Y34" s="2"/>
      <c r="Z34" s="2"/>
      <c r="AA34" s="24"/>
      <c r="AB34" s="25"/>
      <c r="AC34" s="25"/>
      <c r="AD34" s="25"/>
      <c r="AE34" s="25"/>
      <c r="AF34" s="26">
        <f t="shared" si="16"/>
        <v>8</v>
      </c>
      <c r="AG34" s="2">
        <f t="shared" si="17"/>
        <v>120</v>
      </c>
    </row>
    <row r="35" spans="1:33" x14ac:dyDescent="0.25">
      <c r="A35" s="2"/>
      <c r="B35" s="3" t="s">
        <v>111</v>
      </c>
      <c r="C35" s="2"/>
      <c r="D35" s="2" t="s">
        <v>59</v>
      </c>
      <c r="E35" s="4" t="s">
        <v>20</v>
      </c>
      <c r="F35" s="2" t="s">
        <v>16</v>
      </c>
      <c r="G35" s="2" t="s">
        <v>17</v>
      </c>
      <c r="H35" s="2">
        <v>2</v>
      </c>
      <c r="I35" s="2">
        <v>30</v>
      </c>
      <c r="J35" s="2">
        <v>2</v>
      </c>
      <c r="K35" s="2">
        <v>30</v>
      </c>
      <c r="L35" s="2"/>
      <c r="M35" s="2"/>
      <c r="N35" s="2"/>
      <c r="O35" s="2"/>
      <c r="P35" s="2"/>
      <c r="Q35" s="2"/>
      <c r="R35" s="2"/>
      <c r="S35" s="2"/>
      <c r="T35" s="2"/>
      <c r="U35" s="2"/>
      <c r="V35" s="2"/>
      <c r="W35" s="2"/>
      <c r="X35" s="2"/>
      <c r="Y35" s="2"/>
      <c r="Z35" s="2"/>
      <c r="AA35" s="24"/>
      <c r="AB35" s="25"/>
      <c r="AC35" s="25"/>
      <c r="AD35" s="25"/>
      <c r="AE35" s="25"/>
      <c r="AF35" s="26">
        <f t="shared" si="16"/>
        <v>4</v>
      </c>
      <c r="AG35" s="2">
        <f t="shared" si="17"/>
        <v>60</v>
      </c>
    </row>
    <row r="36" spans="1:33" x14ac:dyDescent="0.25">
      <c r="A36" s="2"/>
      <c r="B36" s="3" t="s">
        <v>112</v>
      </c>
      <c r="C36" s="2"/>
      <c r="D36" s="54" t="s">
        <v>21</v>
      </c>
      <c r="E36" s="4" t="s">
        <v>20</v>
      </c>
      <c r="F36" s="2" t="s">
        <v>18</v>
      </c>
      <c r="G36" s="2" t="s">
        <v>19</v>
      </c>
      <c r="H36" s="2"/>
      <c r="I36" s="2"/>
      <c r="J36" s="2"/>
      <c r="K36" s="2"/>
      <c r="L36" s="2"/>
      <c r="M36" s="2"/>
      <c r="N36" s="2"/>
      <c r="O36" s="2"/>
      <c r="P36" s="2"/>
      <c r="Q36" s="2"/>
      <c r="R36" s="2"/>
      <c r="S36" s="2"/>
      <c r="T36" s="2"/>
      <c r="U36" s="2"/>
      <c r="V36" s="2">
        <v>3</v>
      </c>
      <c r="W36" s="2">
        <v>45</v>
      </c>
      <c r="X36" s="2"/>
      <c r="Y36" s="2"/>
      <c r="Z36" s="2"/>
      <c r="AA36" s="24"/>
      <c r="AB36" s="25"/>
      <c r="AC36" s="25"/>
      <c r="AD36" s="25"/>
      <c r="AE36" s="25"/>
      <c r="AF36" s="26">
        <f t="shared" si="16"/>
        <v>3</v>
      </c>
      <c r="AG36" s="2">
        <f t="shared" si="17"/>
        <v>45</v>
      </c>
    </row>
    <row r="37" spans="1:33" x14ac:dyDescent="0.25">
      <c r="A37" s="2"/>
      <c r="B37" s="3" t="s">
        <v>73</v>
      </c>
      <c r="C37" s="2"/>
      <c r="D37" s="2"/>
      <c r="E37" s="4"/>
      <c r="F37" s="2"/>
      <c r="G37" s="2"/>
      <c r="H37" s="2"/>
      <c r="I37" s="2"/>
      <c r="J37" s="2"/>
      <c r="K37" s="2"/>
      <c r="L37" s="2"/>
      <c r="M37" s="2"/>
      <c r="N37" s="2"/>
      <c r="O37" s="2"/>
      <c r="P37" s="2"/>
      <c r="Q37" s="2"/>
      <c r="R37" s="2">
        <v>0</v>
      </c>
      <c r="S37" s="2"/>
      <c r="T37" s="2"/>
      <c r="U37" s="2"/>
      <c r="V37" s="2">
        <v>3</v>
      </c>
      <c r="W37" s="2">
        <v>45</v>
      </c>
      <c r="X37" s="2"/>
      <c r="Y37" s="2"/>
      <c r="Z37" s="2"/>
      <c r="AA37" s="24"/>
      <c r="AB37" s="25"/>
      <c r="AC37" s="25"/>
      <c r="AD37" s="25"/>
      <c r="AE37" s="25"/>
      <c r="AF37" s="26">
        <f t="shared" ref="AF37" si="18">H37+J37+L37+N37+P37+R37+T37+V37+X37+Z37+AB37+AD37</f>
        <v>3</v>
      </c>
      <c r="AG37" s="2">
        <f t="shared" ref="AG37" si="19">I37+K37+M37+O37+Q37+S37+U37+W37+Y37+AA37+AC37+AE37</f>
        <v>45</v>
      </c>
    </row>
    <row r="38" spans="1:33" x14ac:dyDescent="0.25">
      <c r="A38" s="18"/>
      <c r="B38" s="17" t="s">
        <v>53</v>
      </c>
      <c r="C38" s="17"/>
      <c r="D38" s="17"/>
      <c r="E38" s="19"/>
      <c r="F38" s="17"/>
      <c r="G38" s="17"/>
      <c r="H38" s="20">
        <f t="shared" ref="H38:AA38" si="20">SUM(H31:H36)</f>
        <v>4</v>
      </c>
      <c r="I38" s="20">
        <f t="shared" si="20"/>
        <v>60</v>
      </c>
      <c r="J38" s="20">
        <f t="shared" si="20"/>
        <v>4</v>
      </c>
      <c r="K38" s="20">
        <f t="shared" si="20"/>
        <v>60</v>
      </c>
      <c r="L38" s="20">
        <f t="shared" si="20"/>
        <v>8</v>
      </c>
      <c r="M38" s="20">
        <f t="shared" si="20"/>
        <v>120</v>
      </c>
      <c r="N38" s="20">
        <f t="shared" si="20"/>
        <v>8</v>
      </c>
      <c r="O38" s="20">
        <f t="shared" si="20"/>
        <v>120</v>
      </c>
      <c r="P38" s="20">
        <f t="shared" si="20"/>
        <v>9</v>
      </c>
      <c r="Q38" s="20">
        <f t="shared" si="20"/>
        <v>135</v>
      </c>
      <c r="R38" s="20">
        <f t="shared" si="20"/>
        <v>9</v>
      </c>
      <c r="S38" s="20">
        <f t="shared" si="20"/>
        <v>135</v>
      </c>
      <c r="T38" s="20">
        <f t="shared" si="20"/>
        <v>3</v>
      </c>
      <c r="U38" s="20">
        <f t="shared" si="20"/>
        <v>45</v>
      </c>
      <c r="V38" s="20">
        <f t="shared" si="20"/>
        <v>6</v>
      </c>
      <c r="W38" s="20">
        <f t="shared" si="20"/>
        <v>90</v>
      </c>
      <c r="X38" s="20">
        <f t="shared" si="20"/>
        <v>0</v>
      </c>
      <c r="Y38" s="20">
        <f t="shared" si="20"/>
        <v>0</v>
      </c>
      <c r="Z38" s="20">
        <f t="shared" si="20"/>
        <v>0</v>
      </c>
      <c r="AA38" s="20">
        <f t="shared" si="20"/>
        <v>0</v>
      </c>
      <c r="AB38" s="27"/>
      <c r="AC38" s="27"/>
      <c r="AD38" s="27"/>
      <c r="AE38" s="27"/>
      <c r="AF38" s="20">
        <f t="shared" si="16"/>
        <v>51</v>
      </c>
      <c r="AG38" s="20">
        <f t="shared" si="17"/>
        <v>765</v>
      </c>
    </row>
    <row r="39" spans="1:33" x14ac:dyDescent="0.25">
      <c r="A39" s="90" t="s">
        <v>36</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84"/>
      <c r="AC39" s="84"/>
      <c r="AD39" s="84"/>
      <c r="AE39" s="84"/>
      <c r="AF39" s="91"/>
      <c r="AG39" s="92"/>
    </row>
    <row r="40" spans="1:33" x14ac:dyDescent="0.25">
      <c r="A40" s="2"/>
      <c r="B40" s="3" t="s">
        <v>113</v>
      </c>
      <c r="C40" s="2"/>
      <c r="D40" s="2" t="s">
        <v>58</v>
      </c>
      <c r="E40" s="4" t="s">
        <v>20</v>
      </c>
      <c r="F40" s="2" t="s">
        <v>16</v>
      </c>
      <c r="G40" s="2" t="s">
        <v>17</v>
      </c>
      <c r="H40" s="2"/>
      <c r="I40" s="2"/>
      <c r="J40" s="2"/>
      <c r="K40" s="2"/>
      <c r="L40" s="2"/>
      <c r="M40" s="2"/>
      <c r="N40" s="2"/>
      <c r="O40" s="2"/>
      <c r="P40" s="2">
        <v>2</v>
      </c>
      <c r="Q40" s="2">
        <v>30</v>
      </c>
      <c r="R40" s="2">
        <v>2</v>
      </c>
      <c r="S40" s="2">
        <v>30</v>
      </c>
      <c r="T40" s="2">
        <v>2</v>
      </c>
      <c r="U40" s="2">
        <v>30</v>
      </c>
      <c r="V40" s="2">
        <v>2</v>
      </c>
      <c r="W40" s="2">
        <v>30</v>
      </c>
      <c r="X40" s="2"/>
      <c r="Y40" s="2"/>
      <c r="Z40" s="2"/>
      <c r="AA40" s="24"/>
      <c r="AB40" s="25"/>
      <c r="AC40" s="25"/>
      <c r="AD40" s="25"/>
      <c r="AE40" s="25"/>
      <c r="AF40" s="26">
        <f t="shared" ref="AF40:AF50" si="21">H40+J40+L40+N40+P40+R40+T40+V40+X40+Z40+AB40+AD40</f>
        <v>8</v>
      </c>
      <c r="AG40" s="2">
        <f t="shared" ref="AG40:AG50" si="22">I40+K40+M40+O40+Q40+S40+U40+W40+Y40+AA40+AC40+AE40</f>
        <v>120</v>
      </c>
    </row>
    <row r="41" spans="1:33" x14ac:dyDescent="0.25">
      <c r="A41" s="2"/>
      <c r="B41" s="3" t="s">
        <v>114</v>
      </c>
      <c r="C41" s="2"/>
      <c r="D41" s="2" t="s">
        <v>59</v>
      </c>
      <c r="E41" s="4" t="s">
        <v>20</v>
      </c>
      <c r="F41" s="2" t="s">
        <v>18</v>
      </c>
      <c r="G41" s="2" t="s">
        <v>19</v>
      </c>
      <c r="H41" s="2"/>
      <c r="I41" s="2"/>
      <c r="J41" s="2"/>
      <c r="K41" s="2"/>
      <c r="L41" s="2"/>
      <c r="M41" s="2"/>
      <c r="N41" s="2"/>
      <c r="O41" s="2"/>
      <c r="P41" s="2"/>
      <c r="Q41" s="2"/>
      <c r="R41" s="2"/>
      <c r="S41" s="2"/>
      <c r="T41" s="2">
        <v>4</v>
      </c>
      <c r="U41" s="2">
        <v>30</v>
      </c>
      <c r="V41" s="2">
        <v>4</v>
      </c>
      <c r="W41" s="2">
        <v>30</v>
      </c>
      <c r="X41" s="2"/>
      <c r="Y41" s="2"/>
      <c r="Z41" s="2"/>
      <c r="AA41" s="24"/>
      <c r="AB41" s="25"/>
      <c r="AC41" s="25"/>
      <c r="AD41" s="25"/>
      <c r="AE41" s="25"/>
      <c r="AF41" s="26">
        <f t="shared" si="21"/>
        <v>8</v>
      </c>
      <c r="AG41" s="2">
        <f t="shared" si="22"/>
        <v>60</v>
      </c>
    </row>
    <row r="42" spans="1:33" x14ac:dyDescent="0.25">
      <c r="A42" s="2"/>
      <c r="B42" s="3" t="s">
        <v>70</v>
      </c>
      <c r="C42" s="2"/>
      <c r="D42" s="2" t="s">
        <v>22</v>
      </c>
      <c r="E42" s="4" t="s">
        <v>20</v>
      </c>
      <c r="F42" s="2" t="s">
        <v>71</v>
      </c>
      <c r="G42" s="2" t="s">
        <v>19</v>
      </c>
      <c r="H42" s="2"/>
      <c r="I42" s="2"/>
      <c r="J42" s="2"/>
      <c r="K42" s="2"/>
      <c r="L42" s="2"/>
      <c r="M42" s="2"/>
      <c r="N42" s="2"/>
      <c r="O42" s="2"/>
      <c r="P42" s="2">
        <v>2</v>
      </c>
      <c r="Q42" s="2">
        <v>30</v>
      </c>
      <c r="R42" s="2">
        <v>2</v>
      </c>
      <c r="S42" s="2">
        <v>30</v>
      </c>
      <c r="T42" s="2"/>
      <c r="U42" s="2"/>
      <c r="V42" s="2"/>
      <c r="W42" s="2"/>
      <c r="X42" s="2"/>
      <c r="Y42" s="2"/>
      <c r="Z42" s="2"/>
      <c r="AA42" s="24"/>
      <c r="AB42" s="25"/>
      <c r="AC42" s="25"/>
      <c r="AD42" s="25"/>
      <c r="AE42" s="25"/>
      <c r="AF42" s="26">
        <f t="shared" si="21"/>
        <v>4</v>
      </c>
      <c r="AG42" s="2">
        <f t="shared" si="22"/>
        <v>60</v>
      </c>
    </row>
    <row r="43" spans="1:33" x14ac:dyDescent="0.25">
      <c r="A43" s="2"/>
      <c r="B43" s="3" t="s">
        <v>115</v>
      </c>
      <c r="C43" s="2"/>
      <c r="D43" s="2" t="s">
        <v>22</v>
      </c>
      <c r="E43" s="4" t="s">
        <v>20</v>
      </c>
      <c r="F43" s="2" t="s">
        <v>18</v>
      </c>
      <c r="G43" s="2" t="s">
        <v>19</v>
      </c>
      <c r="H43" s="2"/>
      <c r="I43" s="2"/>
      <c r="J43" s="2"/>
      <c r="K43" s="2"/>
      <c r="L43" s="2"/>
      <c r="M43" s="2"/>
      <c r="N43" s="2"/>
      <c r="O43" s="2"/>
      <c r="P43" s="2"/>
      <c r="Q43" s="2"/>
      <c r="R43" s="2"/>
      <c r="S43" s="2"/>
      <c r="T43" s="2">
        <v>2</v>
      </c>
      <c r="U43" s="2">
        <v>30</v>
      </c>
      <c r="V43" s="2">
        <v>2</v>
      </c>
      <c r="W43" s="2">
        <v>30</v>
      </c>
      <c r="X43" s="2"/>
      <c r="Y43" s="2"/>
      <c r="Z43" s="2"/>
      <c r="AA43" s="24"/>
      <c r="AB43" s="25"/>
      <c r="AC43" s="25"/>
      <c r="AD43" s="25"/>
      <c r="AE43" s="25"/>
      <c r="AF43" s="26">
        <f t="shared" si="21"/>
        <v>4</v>
      </c>
      <c r="AG43" s="2">
        <f t="shared" si="22"/>
        <v>60</v>
      </c>
    </row>
    <row r="44" spans="1:33" x14ac:dyDescent="0.25">
      <c r="A44" s="2"/>
      <c r="B44" s="3" t="s">
        <v>116</v>
      </c>
      <c r="C44" s="2"/>
      <c r="D44" s="2" t="s">
        <v>23</v>
      </c>
      <c r="E44" s="4" t="s">
        <v>20</v>
      </c>
      <c r="F44" s="2" t="s">
        <v>71</v>
      </c>
      <c r="G44" s="2" t="s">
        <v>19</v>
      </c>
      <c r="H44" s="2"/>
      <c r="I44" s="2"/>
      <c r="J44" s="2"/>
      <c r="K44" s="2"/>
      <c r="L44" s="2"/>
      <c r="M44" s="2"/>
      <c r="N44" s="2"/>
      <c r="O44" s="2"/>
      <c r="P44" s="2"/>
      <c r="Q44" s="2"/>
      <c r="R44" s="2"/>
      <c r="S44" s="2"/>
      <c r="T44" s="2">
        <v>2</v>
      </c>
      <c r="U44" s="2">
        <v>30</v>
      </c>
      <c r="V44" s="2">
        <v>2</v>
      </c>
      <c r="W44" s="2">
        <v>30</v>
      </c>
      <c r="X44" s="2"/>
      <c r="Y44" s="2"/>
      <c r="Z44" s="2"/>
      <c r="AA44" s="24"/>
      <c r="AB44" s="25"/>
      <c r="AC44" s="25"/>
      <c r="AD44" s="25"/>
      <c r="AE44" s="25"/>
      <c r="AF44" s="26">
        <f t="shared" si="21"/>
        <v>4</v>
      </c>
      <c r="AG44" s="2">
        <f t="shared" si="22"/>
        <v>60</v>
      </c>
    </row>
    <row r="45" spans="1:33" x14ac:dyDescent="0.25">
      <c r="A45" s="2"/>
      <c r="B45" s="3" t="s">
        <v>117</v>
      </c>
      <c r="C45" s="2"/>
      <c r="D45" s="2" t="s">
        <v>59</v>
      </c>
      <c r="E45" s="4" t="s">
        <v>20</v>
      </c>
      <c r="F45" s="2" t="s">
        <v>71</v>
      </c>
      <c r="G45" s="2" t="s">
        <v>19</v>
      </c>
      <c r="H45" s="2"/>
      <c r="I45" s="2"/>
      <c r="J45" s="2"/>
      <c r="K45" s="2"/>
      <c r="L45" s="2"/>
      <c r="M45" s="2"/>
      <c r="N45" s="2"/>
      <c r="O45" s="2"/>
      <c r="P45" s="2">
        <v>2</v>
      </c>
      <c r="Q45" s="2">
        <v>30</v>
      </c>
      <c r="R45" s="2">
        <v>2</v>
      </c>
      <c r="S45" s="2">
        <v>30</v>
      </c>
      <c r="T45" s="2">
        <v>2</v>
      </c>
      <c r="U45" s="2">
        <v>30</v>
      </c>
      <c r="V45" s="2">
        <v>2</v>
      </c>
      <c r="W45" s="2">
        <v>30</v>
      </c>
      <c r="X45" s="2"/>
      <c r="Y45" s="2"/>
      <c r="Z45" s="2"/>
      <c r="AA45" s="24"/>
      <c r="AB45" s="25"/>
      <c r="AC45" s="25"/>
      <c r="AD45" s="25"/>
      <c r="AE45" s="25"/>
      <c r="AF45" s="26">
        <f t="shared" si="21"/>
        <v>8</v>
      </c>
      <c r="AG45" s="2">
        <f t="shared" si="22"/>
        <v>120</v>
      </c>
    </row>
    <row r="46" spans="1:33" x14ac:dyDescent="0.25">
      <c r="A46" s="2"/>
      <c r="B46" s="3" t="s">
        <v>118</v>
      </c>
      <c r="C46" s="2"/>
      <c r="D46" s="2" t="s">
        <v>119</v>
      </c>
      <c r="E46" s="4" t="s">
        <v>20</v>
      </c>
      <c r="F46" s="2" t="s">
        <v>18</v>
      </c>
      <c r="G46" s="2" t="s">
        <v>19</v>
      </c>
      <c r="H46" s="2">
        <v>2</v>
      </c>
      <c r="I46" s="2">
        <v>30</v>
      </c>
      <c r="J46" s="2">
        <v>2</v>
      </c>
      <c r="K46" s="2">
        <v>30</v>
      </c>
      <c r="L46" s="2"/>
      <c r="M46" s="2"/>
      <c r="N46" s="2"/>
      <c r="O46" s="2"/>
      <c r="P46" s="2"/>
      <c r="Q46" s="2"/>
      <c r="R46" s="2"/>
      <c r="S46" s="2"/>
      <c r="T46" s="2"/>
      <c r="U46" s="2"/>
      <c r="V46" s="2"/>
      <c r="W46" s="2"/>
      <c r="X46" s="2"/>
      <c r="Y46" s="2"/>
      <c r="Z46" s="2"/>
      <c r="AA46" s="24"/>
      <c r="AB46" s="25"/>
      <c r="AC46" s="25"/>
      <c r="AD46" s="25"/>
      <c r="AE46" s="25"/>
      <c r="AF46" s="26">
        <f t="shared" si="21"/>
        <v>4</v>
      </c>
      <c r="AG46" s="2">
        <f t="shared" si="22"/>
        <v>60</v>
      </c>
    </row>
    <row r="47" spans="1:33" x14ac:dyDescent="0.25">
      <c r="A47" s="2"/>
      <c r="B47" s="3" t="s">
        <v>120</v>
      </c>
      <c r="C47" s="2"/>
      <c r="D47" s="2" t="s">
        <v>56</v>
      </c>
      <c r="E47" s="4" t="s">
        <v>20</v>
      </c>
      <c r="F47" s="2" t="s">
        <v>18</v>
      </c>
      <c r="G47" s="2" t="s">
        <v>19</v>
      </c>
      <c r="H47" s="2"/>
      <c r="I47" s="2"/>
      <c r="J47" s="2"/>
      <c r="K47" s="2"/>
      <c r="L47" s="2"/>
      <c r="M47" s="2"/>
      <c r="N47" s="2"/>
      <c r="O47" s="2"/>
      <c r="P47" s="2">
        <v>1</v>
      </c>
      <c r="Q47" s="2">
        <v>15</v>
      </c>
      <c r="R47" s="2">
        <v>1</v>
      </c>
      <c r="S47" s="2">
        <v>15</v>
      </c>
      <c r="T47" s="2">
        <v>1</v>
      </c>
      <c r="U47" s="2">
        <v>15</v>
      </c>
      <c r="V47" s="2">
        <v>1</v>
      </c>
      <c r="W47" s="2">
        <v>15</v>
      </c>
      <c r="X47" s="2"/>
      <c r="Y47" s="2"/>
      <c r="Z47" s="2"/>
      <c r="AA47" s="24"/>
      <c r="AB47" s="25"/>
      <c r="AC47" s="25"/>
      <c r="AD47" s="25"/>
      <c r="AE47" s="25"/>
      <c r="AF47" s="26">
        <f t="shared" si="21"/>
        <v>4</v>
      </c>
      <c r="AG47" s="2">
        <f t="shared" si="22"/>
        <v>60</v>
      </c>
    </row>
    <row r="48" spans="1:33" x14ac:dyDescent="0.25">
      <c r="A48" s="18"/>
      <c r="B48" s="17" t="s">
        <v>53</v>
      </c>
      <c r="C48" s="17"/>
      <c r="D48" s="17"/>
      <c r="E48" s="19"/>
      <c r="F48" s="17"/>
      <c r="G48" s="17"/>
      <c r="H48" s="20">
        <f t="shared" ref="H48:AA48" si="23">SUM(H40:H47)</f>
        <v>2</v>
      </c>
      <c r="I48" s="20">
        <f t="shared" si="23"/>
        <v>30</v>
      </c>
      <c r="J48" s="20">
        <f t="shared" si="23"/>
        <v>2</v>
      </c>
      <c r="K48" s="20">
        <f t="shared" si="23"/>
        <v>30</v>
      </c>
      <c r="L48" s="20">
        <f t="shared" si="23"/>
        <v>0</v>
      </c>
      <c r="M48" s="20">
        <f t="shared" si="23"/>
        <v>0</v>
      </c>
      <c r="N48" s="20">
        <f t="shared" si="23"/>
        <v>0</v>
      </c>
      <c r="O48" s="20">
        <f t="shared" si="23"/>
        <v>0</v>
      </c>
      <c r="P48" s="20">
        <f t="shared" si="23"/>
        <v>7</v>
      </c>
      <c r="Q48" s="20">
        <f t="shared" si="23"/>
        <v>105</v>
      </c>
      <c r="R48" s="20">
        <f t="shared" si="23"/>
        <v>7</v>
      </c>
      <c r="S48" s="20">
        <f t="shared" si="23"/>
        <v>105</v>
      </c>
      <c r="T48" s="20">
        <f t="shared" si="23"/>
        <v>13</v>
      </c>
      <c r="U48" s="20">
        <f t="shared" si="23"/>
        <v>165</v>
      </c>
      <c r="V48" s="20">
        <f t="shared" si="23"/>
        <v>13</v>
      </c>
      <c r="W48" s="20">
        <f t="shared" si="23"/>
        <v>165</v>
      </c>
      <c r="X48" s="20">
        <f t="shared" si="23"/>
        <v>0</v>
      </c>
      <c r="Y48" s="20">
        <f t="shared" si="23"/>
        <v>0</v>
      </c>
      <c r="Z48" s="20">
        <f t="shared" si="23"/>
        <v>0</v>
      </c>
      <c r="AA48" s="20">
        <f t="shared" si="23"/>
        <v>0</v>
      </c>
      <c r="AB48" s="27"/>
      <c r="AC48" s="27"/>
      <c r="AD48" s="27"/>
      <c r="AE48" s="27"/>
      <c r="AF48" s="20">
        <f t="shared" si="21"/>
        <v>44</v>
      </c>
      <c r="AG48" s="20">
        <f t="shared" si="22"/>
        <v>600</v>
      </c>
    </row>
    <row r="49" spans="1:33" x14ac:dyDescent="0.25">
      <c r="A49" s="2"/>
      <c r="B49" s="3" t="s">
        <v>79</v>
      </c>
      <c r="C49" s="2"/>
      <c r="D49" s="2"/>
      <c r="E49" s="4"/>
      <c r="F49" s="2"/>
      <c r="G49" s="2"/>
      <c r="H49" s="2"/>
      <c r="I49" s="2"/>
      <c r="J49" s="2"/>
      <c r="K49" s="2"/>
      <c r="L49" s="2"/>
      <c r="M49" s="2"/>
      <c r="N49" s="2"/>
      <c r="O49" s="2"/>
      <c r="P49" s="2"/>
      <c r="Q49" s="2"/>
      <c r="R49" s="2"/>
      <c r="S49" s="2"/>
      <c r="T49" s="2"/>
      <c r="U49" s="2"/>
      <c r="V49" s="2"/>
      <c r="W49" s="2"/>
      <c r="X49" s="2"/>
      <c r="Y49" s="2"/>
      <c r="Z49" s="2">
        <v>8</v>
      </c>
      <c r="AA49" s="24"/>
      <c r="AB49" s="25"/>
      <c r="AC49" s="25"/>
      <c r="AD49" s="25"/>
      <c r="AE49" s="25"/>
      <c r="AF49" s="26">
        <f t="shared" ref="AF49" si="24">H49+J49+L49+N49+P49+R49+T49+V49+X49+Z49+AB49+AD49</f>
        <v>8</v>
      </c>
      <c r="AG49" s="2">
        <f t="shared" ref="AG49" si="25">I49+K49+M49+O49+Q49+S49+U49+W49+Y49+AA49+AC49+AE49</f>
        <v>0</v>
      </c>
    </row>
    <row r="50" spans="1:33" x14ac:dyDescent="0.25">
      <c r="A50" s="21"/>
      <c r="B50" s="12" t="s">
        <v>54</v>
      </c>
      <c r="C50" s="12"/>
      <c r="D50" s="12"/>
      <c r="E50" s="22"/>
      <c r="F50" s="12"/>
      <c r="G50" s="12"/>
      <c r="H50" s="15">
        <f>SUM(H48,H38,H29,H22,H15)</f>
        <v>23</v>
      </c>
      <c r="I50" s="15">
        <f>SUM(I48,I48,I38,I29,I22,I15)</f>
        <v>345</v>
      </c>
      <c r="J50" s="15">
        <f>SUM(J48,J38,J29,J22,J15)</f>
        <v>23</v>
      </c>
      <c r="K50" s="15">
        <f>SUM(K22,K15,K29,K38,K48)</f>
        <v>315</v>
      </c>
      <c r="L50" s="15">
        <f>SUM(L48,L38,L29,L22,L15)</f>
        <v>24</v>
      </c>
      <c r="M50" s="15">
        <f>SUM(M22,M15,M29,M38,M48)</f>
        <v>360</v>
      </c>
      <c r="N50" s="15">
        <f>SUM(N48,N38,N29,N22,N15)</f>
        <v>27</v>
      </c>
      <c r="O50" s="15">
        <f>SUM(O48,O38,O29,O22,O15)</f>
        <v>405</v>
      </c>
      <c r="P50" s="15">
        <f>SUM(P15,P22,P29,P38,P48)</f>
        <v>20</v>
      </c>
      <c r="Q50" s="15">
        <f>SUM(Q48,Q38,Q29,Q22,Q15)</f>
        <v>300</v>
      </c>
      <c r="R50" s="15">
        <f>SUM(R15,R22,R29,R38,R48)</f>
        <v>20</v>
      </c>
      <c r="S50" s="15">
        <f t="shared" ref="S50:Y50" si="26">SUM(S48,S38,S29,S22,S15)</f>
        <v>300</v>
      </c>
      <c r="T50" s="15">
        <f t="shared" si="26"/>
        <v>20</v>
      </c>
      <c r="U50" s="15">
        <f t="shared" si="26"/>
        <v>270</v>
      </c>
      <c r="V50" s="15">
        <f t="shared" si="26"/>
        <v>23</v>
      </c>
      <c r="W50" s="15">
        <f t="shared" si="26"/>
        <v>315</v>
      </c>
      <c r="X50" s="15">
        <f t="shared" si="26"/>
        <v>0</v>
      </c>
      <c r="Y50" s="15">
        <f t="shared" si="26"/>
        <v>0</v>
      </c>
      <c r="Z50" s="15">
        <f>SUM(Z49,Z48,Z38,Z29,Z22,Z15)</f>
        <v>8</v>
      </c>
      <c r="AA50" s="15">
        <f>SUM(AA49,AA48,AA38,AA29,AA22,AA15)</f>
        <v>0</v>
      </c>
      <c r="AB50" s="12"/>
      <c r="AC50" s="12"/>
      <c r="AD50" s="12"/>
      <c r="AE50" s="12"/>
      <c r="AF50" s="15">
        <f t="shared" si="21"/>
        <v>188</v>
      </c>
      <c r="AG50" s="15">
        <f t="shared" si="22"/>
        <v>2610</v>
      </c>
    </row>
    <row r="51" spans="1:33" x14ac:dyDescent="0.25">
      <c r="A51" s="90" t="s">
        <v>37</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84"/>
      <c r="AC51" s="84"/>
      <c r="AD51" s="84"/>
      <c r="AE51" s="84"/>
      <c r="AF51" s="91"/>
      <c r="AG51" s="92"/>
    </row>
    <row r="52" spans="1:33" x14ac:dyDescent="0.25">
      <c r="A52" s="16"/>
      <c r="B52" s="23" t="s">
        <v>55</v>
      </c>
      <c r="C52" s="16"/>
      <c r="D52" s="16"/>
      <c r="E52" s="4" t="s">
        <v>28</v>
      </c>
      <c r="F52" s="16"/>
      <c r="G52" s="16"/>
      <c r="H52" s="2">
        <v>2</v>
      </c>
      <c r="I52" s="2">
        <v>30</v>
      </c>
      <c r="J52" s="2"/>
      <c r="K52" s="2"/>
      <c r="L52" s="2">
        <v>2</v>
      </c>
      <c r="M52" s="2">
        <v>30</v>
      </c>
      <c r="N52" s="2"/>
      <c r="O52" s="2"/>
      <c r="P52" s="2">
        <v>2</v>
      </c>
      <c r="Q52" s="2">
        <v>30</v>
      </c>
      <c r="R52" s="2">
        <v>2</v>
      </c>
      <c r="S52" s="2">
        <v>30</v>
      </c>
      <c r="T52" s="2">
        <v>2</v>
      </c>
      <c r="U52" s="2">
        <v>30</v>
      </c>
      <c r="V52" s="2">
        <v>2</v>
      </c>
      <c r="W52" s="2">
        <v>30</v>
      </c>
      <c r="X52" s="2"/>
      <c r="Y52" s="2"/>
      <c r="Z52" s="2"/>
      <c r="AA52" s="24"/>
      <c r="AB52" s="25"/>
      <c r="AC52" s="25"/>
      <c r="AD52" s="25"/>
      <c r="AE52" s="25"/>
      <c r="AF52" s="26">
        <f t="shared" ref="AF52:AG54" si="27">H52+J52+L52+N52+P52+R52+T52+V52+X52+Z52+AB52+AD52</f>
        <v>12</v>
      </c>
      <c r="AG52" s="2">
        <f t="shared" si="27"/>
        <v>180</v>
      </c>
    </row>
    <row r="53" spans="1:33" x14ac:dyDescent="0.25">
      <c r="A53" s="18"/>
      <c r="B53" s="17" t="s">
        <v>53</v>
      </c>
      <c r="C53" s="17"/>
      <c r="D53" s="17"/>
      <c r="E53" s="19"/>
      <c r="F53" s="17"/>
      <c r="G53" s="17"/>
      <c r="H53" s="20">
        <f t="shared" ref="H53:AA53" si="28">SUM(H52)</f>
        <v>2</v>
      </c>
      <c r="I53" s="20">
        <f t="shared" si="28"/>
        <v>30</v>
      </c>
      <c r="J53" s="20">
        <f t="shared" si="28"/>
        <v>0</v>
      </c>
      <c r="K53" s="20">
        <f t="shared" si="28"/>
        <v>0</v>
      </c>
      <c r="L53" s="20">
        <f t="shared" si="28"/>
        <v>2</v>
      </c>
      <c r="M53" s="20">
        <f t="shared" si="28"/>
        <v>30</v>
      </c>
      <c r="N53" s="20">
        <f t="shared" si="28"/>
        <v>0</v>
      </c>
      <c r="O53" s="20">
        <f t="shared" si="28"/>
        <v>0</v>
      </c>
      <c r="P53" s="20">
        <f t="shared" si="28"/>
        <v>2</v>
      </c>
      <c r="Q53" s="20">
        <f t="shared" si="28"/>
        <v>30</v>
      </c>
      <c r="R53" s="20">
        <f t="shared" si="28"/>
        <v>2</v>
      </c>
      <c r="S53" s="20">
        <f t="shared" si="28"/>
        <v>30</v>
      </c>
      <c r="T53" s="20">
        <f t="shared" si="28"/>
        <v>2</v>
      </c>
      <c r="U53" s="20">
        <f t="shared" si="28"/>
        <v>30</v>
      </c>
      <c r="V53" s="20">
        <f t="shared" si="28"/>
        <v>2</v>
      </c>
      <c r="W53" s="20">
        <f t="shared" si="28"/>
        <v>30</v>
      </c>
      <c r="X53" s="20">
        <f t="shared" si="28"/>
        <v>0</v>
      </c>
      <c r="Y53" s="20">
        <f t="shared" si="28"/>
        <v>0</v>
      </c>
      <c r="Z53" s="20">
        <f t="shared" si="28"/>
        <v>0</v>
      </c>
      <c r="AA53" s="20">
        <f t="shared" si="28"/>
        <v>0</v>
      </c>
      <c r="AB53" s="27"/>
      <c r="AC53" s="27"/>
      <c r="AD53" s="27"/>
      <c r="AE53" s="27"/>
      <c r="AF53" s="20">
        <f t="shared" si="27"/>
        <v>12</v>
      </c>
      <c r="AG53" s="20">
        <f t="shared" si="27"/>
        <v>180</v>
      </c>
    </row>
    <row r="54" spans="1:33" ht="40.5" customHeight="1" x14ac:dyDescent="0.25">
      <c r="A54" s="18"/>
      <c r="B54" s="36" t="s">
        <v>121</v>
      </c>
      <c r="C54" s="17"/>
      <c r="D54" s="17"/>
      <c r="E54" s="19"/>
      <c r="F54" s="17"/>
      <c r="G54" s="17"/>
      <c r="H54" s="20">
        <f>SUM(H53,H50)</f>
        <v>25</v>
      </c>
      <c r="I54" s="20">
        <f t="shared" ref="I54:AA54" si="29">SUM(I53,I50)</f>
        <v>375</v>
      </c>
      <c r="J54" s="20">
        <f>SUM(J53,J50)</f>
        <v>23</v>
      </c>
      <c r="K54" s="20">
        <f t="shared" si="29"/>
        <v>315</v>
      </c>
      <c r="L54" s="20">
        <f t="shared" si="29"/>
        <v>26</v>
      </c>
      <c r="M54" s="20">
        <f t="shared" si="29"/>
        <v>390</v>
      </c>
      <c r="N54" s="20">
        <f t="shared" si="29"/>
        <v>27</v>
      </c>
      <c r="O54" s="20">
        <f t="shared" si="29"/>
        <v>405</v>
      </c>
      <c r="P54" s="20">
        <f t="shared" si="29"/>
        <v>22</v>
      </c>
      <c r="Q54" s="20">
        <f t="shared" si="29"/>
        <v>330</v>
      </c>
      <c r="R54" s="20">
        <f t="shared" si="29"/>
        <v>22</v>
      </c>
      <c r="S54" s="20">
        <f t="shared" si="29"/>
        <v>330</v>
      </c>
      <c r="T54" s="20">
        <f t="shared" si="29"/>
        <v>22</v>
      </c>
      <c r="U54" s="20">
        <f t="shared" si="29"/>
        <v>300</v>
      </c>
      <c r="V54" s="20">
        <f t="shared" si="29"/>
        <v>25</v>
      </c>
      <c r="W54" s="20">
        <f t="shared" si="29"/>
        <v>345</v>
      </c>
      <c r="X54" s="20">
        <f t="shared" si="29"/>
        <v>0</v>
      </c>
      <c r="Y54" s="20">
        <f t="shared" si="29"/>
        <v>0</v>
      </c>
      <c r="Z54" s="20">
        <f t="shared" si="29"/>
        <v>8</v>
      </c>
      <c r="AA54" s="20">
        <f t="shared" si="29"/>
        <v>0</v>
      </c>
      <c r="AB54" s="27"/>
      <c r="AC54" s="27"/>
      <c r="AD54" s="27"/>
      <c r="AE54" s="27"/>
      <c r="AF54" s="20">
        <f t="shared" si="27"/>
        <v>200</v>
      </c>
      <c r="AG54" s="20">
        <f t="shared" si="27"/>
        <v>2790</v>
      </c>
    </row>
    <row r="56" spans="1:33" s="49" customFormat="1" ht="19.5" x14ac:dyDescent="0.25">
      <c r="A56" s="86" t="s">
        <v>156</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7"/>
    </row>
    <row r="57" spans="1:33" s="49" customFormat="1" ht="19.5" x14ac:dyDescent="0.35">
      <c r="A57" s="88" t="s">
        <v>81</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9"/>
    </row>
    <row r="58" spans="1:33" ht="51" customHeight="1" x14ac:dyDescent="0.25">
      <c r="A58" s="60" t="s">
        <v>3</v>
      </c>
      <c r="B58" s="60" t="s">
        <v>2</v>
      </c>
      <c r="C58" s="60" t="s">
        <v>0</v>
      </c>
      <c r="D58" s="60" t="s">
        <v>1</v>
      </c>
      <c r="E58" s="60" t="s">
        <v>4</v>
      </c>
      <c r="F58" s="60" t="s">
        <v>5</v>
      </c>
      <c r="G58" s="70" t="s">
        <v>52</v>
      </c>
      <c r="H58" s="60" t="s">
        <v>6</v>
      </c>
      <c r="I58" s="60"/>
      <c r="J58" s="60"/>
      <c r="K58" s="60"/>
      <c r="L58" s="60" t="s">
        <v>31</v>
      </c>
      <c r="M58" s="60"/>
      <c r="N58" s="60"/>
      <c r="O58" s="60"/>
      <c r="P58" s="60" t="s">
        <v>7</v>
      </c>
      <c r="Q58" s="60"/>
      <c r="R58" s="60"/>
      <c r="S58" s="60"/>
      <c r="T58" s="61" t="s">
        <v>43</v>
      </c>
      <c r="U58" s="62"/>
      <c r="V58" s="62"/>
      <c r="W58" s="63"/>
      <c r="X58" s="61" t="s">
        <v>44</v>
      </c>
      <c r="Y58" s="62"/>
      <c r="Z58" s="62"/>
      <c r="AA58" s="63"/>
      <c r="AB58" s="61" t="s">
        <v>49</v>
      </c>
      <c r="AC58" s="62"/>
      <c r="AD58" s="62"/>
      <c r="AE58" s="63"/>
      <c r="AF58" s="60" t="s">
        <v>25</v>
      </c>
      <c r="AG58" s="60" t="s">
        <v>26</v>
      </c>
    </row>
    <row r="59" spans="1:33" x14ac:dyDescent="0.25">
      <c r="A59" s="60"/>
      <c r="B59" s="60"/>
      <c r="C59" s="60"/>
      <c r="D59" s="60"/>
      <c r="E59" s="60"/>
      <c r="F59" s="60"/>
      <c r="G59" s="71"/>
      <c r="H59" s="60" t="s">
        <v>8</v>
      </c>
      <c r="I59" s="60"/>
      <c r="J59" s="60" t="s">
        <v>9</v>
      </c>
      <c r="K59" s="60"/>
      <c r="L59" s="60" t="s">
        <v>12</v>
      </c>
      <c r="M59" s="60"/>
      <c r="N59" s="60" t="s">
        <v>13</v>
      </c>
      <c r="O59" s="60"/>
      <c r="P59" s="60" t="s">
        <v>14</v>
      </c>
      <c r="Q59" s="60"/>
      <c r="R59" s="60" t="s">
        <v>15</v>
      </c>
      <c r="S59" s="60"/>
      <c r="T59" s="61" t="s">
        <v>45</v>
      </c>
      <c r="U59" s="63"/>
      <c r="V59" s="61" t="s">
        <v>46</v>
      </c>
      <c r="W59" s="63"/>
      <c r="X59" s="61" t="s">
        <v>47</v>
      </c>
      <c r="Y59" s="63"/>
      <c r="Z59" s="61" t="s">
        <v>48</v>
      </c>
      <c r="AA59" s="63"/>
      <c r="AB59" s="61" t="s">
        <v>50</v>
      </c>
      <c r="AC59" s="63"/>
      <c r="AD59" s="61" t="s">
        <v>51</v>
      </c>
      <c r="AE59" s="63"/>
      <c r="AF59" s="60"/>
      <c r="AG59" s="60"/>
    </row>
    <row r="60" spans="1:33" ht="25.5" x14ac:dyDescent="0.25">
      <c r="A60" s="60"/>
      <c r="B60" s="60"/>
      <c r="C60" s="60"/>
      <c r="D60" s="60"/>
      <c r="E60" s="60"/>
      <c r="F60" s="60"/>
      <c r="G60" s="72"/>
      <c r="H60" s="40" t="s">
        <v>10</v>
      </c>
      <c r="I60" s="40" t="s">
        <v>11</v>
      </c>
      <c r="J60" s="40" t="s">
        <v>10</v>
      </c>
      <c r="K60" s="40" t="s">
        <v>11</v>
      </c>
      <c r="L60" s="40" t="s">
        <v>10</v>
      </c>
      <c r="M60" s="40" t="s">
        <v>11</v>
      </c>
      <c r="N60" s="40" t="s">
        <v>10</v>
      </c>
      <c r="O60" s="40" t="s">
        <v>11</v>
      </c>
      <c r="P60" s="40" t="s">
        <v>10</v>
      </c>
      <c r="Q60" s="40" t="s">
        <v>11</v>
      </c>
      <c r="R60" s="40" t="s">
        <v>10</v>
      </c>
      <c r="S60" s="40" t="s">
        <v>11</v>
      </c>
      <c r="T60" s="40" t="s">
        <v>10</v>
      </c>
      <c r="U60" s="40" t="s">
        <v>11</v>
      </c>
      <c r="V60" s="40" t="s">
        <v>10</v>
      </c>
      <c r="W60" s="40" t="s">
        <v>11</v>
      </c>
      <c r="X60" s="40" t="s">
        <v>10</v>
      </c>
      <c r="Y60" s="40" t="s">
        <v>11</v>
      </c>
      <c r="Z60" s="40" t="s">
        <v>10</v>
      </c>
      <c r="AA60" s="40" t="s">
        <v>11</v>
      </c>
      <c r="AB60" s="40" t="s">
        <v>10</v>
      </c>
      <c r="AC60" s="40" t="s">
        <v>11</v>
      </c>
      <c r="AD60" s="40" t="s">
        <v>10</v>
      </c>
      <c r="AE60" s="40" t="s">
        <v>11</v>
      </c>
      <c r="AF60" s="60"/>
      <c r="AG60" s="60"/>
    </row>
    <row r="61" spans="1:33" ht="49.9" customHeight="1" x14ac:dyDescent="0.25">
      <c r="A61" s="56" t="s">
        <v>82</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9"/>
    </row>
    <row r="62" spans="1:33" ht="14.45" customHeight="1" x14ac:dyDescent="0.25">
      <c r="A62" s="2"/>
      <c r="B62" s="32" t="s">
        <v>83</v>
      </c>
      <c r="C62" s="2"/>
      <c r="D62" s="2"/>
      <c r="E62" s="4" t="s">
        <v>20</v>
      </c>
      <c r="F62" s="2" t="s">
        <v>16</v>
      </c>
      <c r="G62" s="2" t="s">
        <v>17</v>
      </c>
      <c r="H62" s="2">
        <v>3</v>
      </c>
      <c r="I62" s="2">
        <v>30</v>
      </c>
      <c r="J62" s="2"/>
      <c r="K62" s="2"/>
      <c r="L62" s="2"/>
      <c r="M62" s="2"/>
      <c r="N62" s="2"/>
      <c r="O62" s="2"/>
      <c r="P62" s="2"/>
      <c r="Q62" s="2"/>
      <c r="R62" s="2"/>
      <c r="S62" s="2"/>
      <c r="T62" s="2"/>
      <c r="U62" s="2"/>
      <c r="V62" s="2"/>
      <c r="W62" s="2"/>
      <c r="X62" s="2"/>
      <c r="Y62" s="2"/>
      <c r="Z62" s="2"/>
      <c r="AA62" s="24"/>
      <c r="AB62" s="25"/>
      <c r="AC62" s="25"/>
      <c r="AD62" s="25"/>
      <c r="AE62" s="25"/>
      <c r="AF62" s="26">
        <f t="shared" ref="AF62:AF70" si="30">H62+J62+L62+N62+P62+R62+T62+V62+X62+Z62+AB62+AD62</f>
        <v>3</v>
      </c>
      <c r="AG62" s="2">
        <f>SUM(I62,K62,M62,O62,Q62,S62,U62,W62,Y62,AA62,AC62,AE62)</f>
        <v>30</v>
      </c>
    </row>
    <row r="63" spans="1:33" x14ac:dyDescent="0.25">
      <c r="A63" s="2"/>
      <c r="B63" s="3" t="s">
        <v>84</v>
      </c>
      <c r="C63" s="2"/>
      <c r="D63" s="2"/>
      <c r="E63" s="4" t="s">
        <v>20</v>
      </c>
      <c r="F63" s="2" t="s">
        <v>71</v>
      </c>
      <c r="G63" s="2" t="s">
        <v>19</v>
      </c>
      <c r="H63" s="2"/>
      <c r="I63" s="2"/>
      <c r="J63" s="2">
        <v>4</v>
      </c>
      <c r="K63" s="2">
        <v>30</v>
      </c>
      <c r="L63" s="2"/>
      <c r="M63" s="2"/>
      <c r="N63" s="2"/>
      <c r="O63" s="2"/>
      <c r="P63" s="2"/>
      <c r="Q63" s="2"/>
      <c r="R63" s="2"/>
      <c r="S63" s="2"/>
      <c r="T63" s="2"/>
      <c r="U63" s="2"/>
      <c r="V63" s="2"/>
      <c r="W63" s="2"/>
      <c r="X63" s="2"/>
      <c r="Y63" s="2"/>
      <c r="Z63" s="2"/>
      <c r="AA63" s="24"/>
      <c r="AB63" s="25"/>
      <c r="AC63" s="25"/>
      <c r="AD63" s="25"/>
      <c r="AE63" s="25"/>
      <c r="AF63" s="26">
        <f t="shared" si="30"/>
        <v>4</v>
      </c>
      <c r="AG63" s="2">
        <f t="shared" ref="AG63:AG70" si="31">SUM(I63,K63,M63,O63,Q63,S63,U63,W63,Y63,AA63)</f>
        <v>30</v>
      </c>
    </row>
    <row r="64" spans="1:33" x14ac:dyDescent="0.25">
      <c r="A64" s="2"/>
      <c r="B64" s="3" t="s">
        <v>85</v>
      </c>
      <c r="C64" s="2"/>
      <c r="D64" s="2"/>
      <c r="E64" s="4" t="s">
        <v>20</v>
      </c>
      <c r="F64" s="2" t="s">
        <v>86</v>
      </c>
      <c r="G64" s="2" t="s">
        <v>17</v>
      </c>
      <c r="H64" s="2"/>
      <c r="I64" s="2"/>
      <c r="J64" s="2"/>
      <c r="K64" s="2"/>
      <c r="L64" s="2">
        <v>3</v>
      </c>
      <c r="M64" s="2">
        <v>30</v>
      </c>
      <c r="N64" s="2"/>
      <c r="O64" s="2"/>
      <c r="P64" s="2"/>
      <c r="Q64" s="2"/>
      <c r="R64" s="2"/>
      <c r="S64" s="2"/>
      <c r="T64" s="2"/>
      <c r="U64" s="2"/>
      <c r="V64" s="2"/>
      <c r="W64" s="2"/>
      <c r="X64" s="2"/>
      <c r="Y64" s="2"/>
      <c r="Z64" s="2"/>
      <c r="AA64" s="24"/>
      <c r="AB64" s="25"/>
      <c r="AC64" s="25"/>
      <c r="AD64" s="25"/>
      <c r="AE64" s="25"/>
      <c r="AF64" s="26">
        <f t="shared" si="30"/>
        <v>3</v>
      </c>
      <c r="AG64" s="2">
        <f t="shared" si="31"/>
        <v>30</v>
      </c>
    </row>
    <row r="65" spans="1:33" x14ac:dyDescent="0.25">
      <c r="A65" s="2"/>
      <c r="B65" s="3" t="s">
        <v>87</v>
      </c>
      <c r="C65" s="2"/>
      <c r="D65" s="2"/>
      <c r="E65" s="4" t="s">
        <v>20</v>
      </c>
      <c r="F65" s="2" t="s">
        <v>16</v>
      </c>
      <c r="G65" s="2" t="s">
        <v>17</v>
      </c>
      <c r="H65" s="2"/>
      <c r="I65" s="2"/>
      <c r="J65" s="2"/>
      <c r="K65" s="2"/>
      <c r="L65" s="2"/>
      <c r="M65" s="2"/>
      <c r="N65" s="2">
        <v>3</v>
      </c>
      <c r="O65" s="2">
        <v>30</v>
      </c>
      <c r="P65" s="2"/>
      <c r="Q65" s="2"/>
      <c r="R65" s="2"/>
      <c r="S65" s="2"/>
      <c r="T65" s="2"/>
      <c r="U65" s="2"/>
      <c r="V65" s="2"/>
      <c r="W65" s="2"/>
      <c r="X65" s="2"/>
      <c r="Y65" s="2"/>
      <c r="Z65" s="2"/>
      <c r="AA65" s="24"/>
      <c r="AB65" s="25"/>
      <c r="AC65" s="25"/>
      <c r="AD65" s="25"/>
      <c r="AE65" s="25"/>
      <c r="AF65" s="26">
        <f t="shared" si="30"/>
        <v>3</v>
      </c>
      <c r="AG65" s="2">
        <f t="shared" si="31"/>
        <v>30</v>
      </c>
    </row>
    <row r="66" spans="1:33" x14ac:dyDescent="0.25">
      <c r="A66" s="2"/>
      <c r="B66" s="3" t="s">
        <v>89</v>
      </c>
      <c r="C66" s="2"/>
      <c r="D66" s="2"/>
      <c r="E66" s="4" t="s">
        <v>20</v>
      </c>
      <c r="F66" s="2" t="s">
        <v>16</v>
      </c>
      <c r="G66" s="2" t="s">
        <v>17</v>
      </c>
      <c r="H66" s="2"/>
      <c r="I66" s="2"/>
      <c r="J66" s="2"/>
      <c r="K66" s="2"/>
      <c r="L66" s="2"/>
      <c r="M66" s="2"/>
      <c r="N66" s="2"/>
      <c r="O66" s="2"/>
      <c r="P66" s="2">
        <v>4</v>
      </c>
      <c r="Q66" s="2">
        <v>30</v>
      </c>
      <c r="R66" s="2"/>
      <c r="S66" s="2"/>
      <c r="T66" s="2"/>
      <c r="U66" s="2"/>
      <c r="V66" s="2"/>
      <c r="W66" s="2"/>
      <c r="X66" s="2"/>
      <c r="Y66" s="2"/>
      <c r="Z66" s="2"/>
      <c r="AA66" s="24"/>
      <c r="AB66" s="25"/>
      <c r="AC66" s="25"/>
      <c r="AD66" s="25"/>
      <c r="AE66" s="25"/>
      <c r="AF66" s="26">
        <f t="shared" si="30"/>
        <v>4</v>
      </c>
      <c r="AG66" s="2">
        <f t="shared" si="31"/>
        <v>30</v>
      </c>
    </row>
    <row r="67" spans="1:33" x14ac:dyDescent="0.25">
      <c r="A67" s="2"/>
      <c r="B67" s="3" t="s">
        <v>90</v>
      </c>
      <c r="C67" s="2"/>
      <c r="D67" s="2"/>
      <c r="E67" s="4" t="s">
        <v>20</v>
      </c>
      <c r="F67" s="2" t="s">
        <v>86</v>
      </c>
      <c r="G67" s="2" t="s">
        <v>19</v>
      </c>
      <c r="H67" s="2"/>
      <c r="I67" s="2"/>
      <c r="J67" s="2"/>
      <c r="K67" s="2"/>
      <c r="L67" s="2"/>
      <c r="M67" s="2"/>
      <c r="N67" s="2"/>
      <c r="O67" s="2"/>
      <c r="P67" s="2"/>
      <c r="Q67" s="2"/>
      <c r="R67" s="2">
        <v>3</v>
      </c>
      <c r="S67" s="2">
        <v>30</v>
      </c>
      <c r="T67" s="2"/>
      <c r="U67" s="2"/>
      <c r="V67" s="2"/>
      <c r="W67" s="2"/>
      <c r="X67" s="2"/>
      <c r="Y67" s="2"/>
      <c r="Z67" s="2"/>
      <c r="AA67" s="24"/>
      <c r="AB67" s="25"/>
      <c r="AC67" s="25"/>
      <c r="AD67" s="25"/>
      <c r="AE67" s="25"/>
      <c r="AF67" s="26">
        <f t="shared" si="30"/>
        <v>3</v>
      </c>
      <c r="AG67" s="2">
        <f t="shared" si="31"/>
        <v>30</v>
      </c>
    </row>
    <row r="68" spans="1:33" x14ac:dyDescent="0.25">
      <c r="A68" s="2"/>
      <c r="B68" s="3" t="s">
        <v>91</v>
      </c>
      <c r="C68" s="2"/>
      <c r="D68" s="2" t="s">
        <v>23</v>
      </c>
      <c r="E68" s="4" t="s">
        <v>20</v>
      </c>
      <c r="F68" s="2" t="s">
        <v>71</v>
      </c>
      <c r="G68" s="2" t="s">
        <v>19</v>
      </c>
      <c r="H68" s="2"/>
      <c r="I68" s="2"/>
      <c r="J68" s="2"/>
      <c r="K68" s="2"/>
      <c r="L68" s="2"/>
      <c r="M68" s="2"/>
      <c r="N68" s="2"/>
      <c r="O68" s="2"/>
      <c r="P68" s="2"/>
      <c r="Q68" s="2"/>
      <c r="R68" s="2"/>
      <c r="S68" s="2"/>
      <c r="T68" s="2">
        <v>3</v>
      </c>
      <c r="U68" s="2">
        <v>30</v>
      </c>
      <c r="V68" s="2"/>
      <c r="W68" s="2"/>
      <c r="X68" s="2"/>
      <c r="Y68" s="2"/>
      <c r="Z68" s="2"/>
      <c r="AA68" s="24"/>
      <c r="AB68" s="25"/>
      <c r="AC68" s="25"/>
      <c r="AD68" s="25"/>
      <c r="AE68" s="25"/>
      <c r="AF68" s="26">
        <f t="shared" si="30"/>
        <v>3</v>
      </c>
      <c r="AG68" s="2">
        <f t="shared" si="31"/>
        <v>30</v>
      </c>
    </row>
    <row r="69" spans="1:33" x14ac:dyDescent="0.25">
      <c r="A69" s="2"/>
      <c r="B69" s="3" t="s">
        <v>92</v>
      </c>
      <c r="C69" s="2"/>
      <c r="D69" s="2"/>
      <c r="E69" s="4" t="s">
        <v>20</v>
      </c>
      <c r="F69" s="2" t="s">
        <v>86</v>
      </c>
      <c r="G69" s="2" t="s">
        <v>19</v>
      </c>
      <c r="H69" s="2"/>
      <c r="I69" s="2"/>
      <c r="J69" s="2"/>
      <c r="K69" s="2"/>
      <c r="L69" s="2"/>
      <c r="M69" s="2"/>
      <c r="N69" s="2"/>
      <c r="O69" s="2"/>
      <c r="P69" s="2"/>
      <c r="Q69" s="2"/>
      <c r="R69" s="2"/>
      <c r="S69" s="2"/>
      <c r="T69" s="2"/>
      <c r="U69" s="2"/>
      <c r="V69" s="2"/>
      <c r="W69" s="2"/>
      <c r="X69" s="2">
        <v>3</v>
      </c>
      <c r="Y69" s="2">
        <v>30</v>
      </c>
      <c r="Z69" s="2"/>
      <c r="AA69" s="24"/>
      <c r="AB69" s="25"/>
      <c r="AC69" s="25"/>
      <c r="AD69" s="25"/>
      <c r="AE69" s="25"/>
      <c r="AF69" s="26">
        <f t="shared" si="30"/>
        <v>3</v>
      </c>
      <c r="AG69" s="2">
        <f t="shared" si="31"/>
        <v>30</v>
      </c>
    </row>
    <row r="70" spans="1:33" x14ac:dyDescent="0.25">
      <c r="A70" s="2"/>
      <c r="B70" s="3" t="s">
        <v>93</v>
      </c>
      <c r="C70" s="2"/>
      <c r="D70" s="2" t="s">
        <v>23</v>
      </c>
      <c r="E70" s="4" t="s">
        <v>20</v>
      </c>
      <c r="F70" s="2" t="s">
        <v>18</v>
      </c>
      <c r="G70" s="2" t="s">
        <v>19</v>
      </c>
      <c r="H70" s="2"/>
      <c r="I70" s="2"/>
      <c r="J70" s="2"/>
      <c r="K70" s="2"/>
      <c r="L70" s="2"/>
      <c r="M70" s="2"/>
      <c r="N70" s="2"/>
      <c r="O70" s="2"/>
      <c r="P70" s="2"/>
      <c r="Q70" s="2"/>
      <c r="R70" s="2">
        <v>2</v>
      </c>
      <c r="S70" s="2"/>
      <c r="T70" s="2"/>
      <c r="U70" s="2"/>
      <c r="V70" s="2"/>
      <c r="W70" s="2"/>
      <c r="X70" s="2"/>
      <c r="Y70" s="2"/>
      <c r="Z70" s="2"/>
      <c r="AA70" s="24"/>
      <c r="AB70" s="25"/>
      <c r="AC70" s="25"/>
      <c r="AD70" s="25"/>
      <c r="AE70" s="25"/>
      <c r="AF70" s="26">
        <f t="shared" si="30"/>
        <v>2</v>
      </c>
      <c r="AG70" s="2">
        <f t="shared" si="31"/>
        <v>0</v>
      </c>
    </row>
    <row r="71" spans="1:33" ht="42.75" x14ac:dyDescent="0.25">
      <c r="A71" s="18"/>
      <c r="B71" s="36" t="s">
        <v>94</v>
      </c>
      <c r="C71" s="17"/>
      <c r="D71" s="17"/>
      <c r="E71" s="19"/>
      <c r="F71" s="17"/>
      <c r="G71" s="17"/>
      <c r="H71" s="20">
        <f t="shared" ref="H71:O71" si="32">SUM(H62:H70)</f>
        <v>3</v>
      </c>
      <c r="I71" s="20">
        <f t="shared" si="32"/>
        <v>30</v>
      </c>
      <c r="J71" s="20">
        <f t="shared" si="32"/>
        <v>4</v>
      </c>
      <c r="K71" s="20">
        <f t="shared" si="32"/>
        <v>30</v>
      </c>
      <c r="L71" s="20">
        <f t="shared" si="32"/>
        <v>3</v>
      </c>
      <c r="M71" s="20">
        <f t="shared" si="32"/>
        <v>30</v>
      </c>
      <c r="N71" s="20">
        <f t="shared" si="32"/>
        <v>3</v>
      </c>
      <c r="O71" s="20">
        <f t="shared" si="32"/>
        <v>30</v>
      </c>
      <c r="P71" s="20">
        <f>SUM(P62:P69)</f>
        <v>4</v>
      </c>
      <c r="Q71" s="20">
        <f t="shared" ref="Q71:Y71" si="33">SUM(Q62:Q70)</f>
        <v>30</v>
      </c>
      <c r="R71" s="20">
        <f t="shared" si="33"/>
        <v>5</v>
      </c>
      <c r="S71" s="20">
        <f t="shared" si="33"/>
        <v>30</v>
      </c>
      <c r="T71" s="20">
        <f t="shared" si="33"/>
        <v>3</v>
      </c>
      <c r="U71" s="20">
        <f t="shared" si="33"/>
        <v>30</v>
      </c>
      <c r="V71" s="20">
        <f t="shared" si="33"/>
        <v>0</v>
      </c>
      <c r="W71" s="20">
        <f t="shared" si="33"/>
        <v>0</v>
      </c>
      <c r="X71" s="20">
        <f t="shared" si="33"/>
        <v>3</v>
      </c>
      <c r="Y71" s="20">
        <f t="shared" si="33"/>
        <v>30</v>
      </c>
      <c r="Z71" s="20">
        <f>SUM(Z62:Z69)</f>
        <v>0</v>
      </c>
      <c r="AA71" s="20">
        <f>SUM(AA62:AA70)</f>
        <v>0</v>
      </c>
      <c r="AB71" s="37"/>
      <c r="AC71" s="37"/>
      <c r="AD71" s="37"/>
      <c r="AE71" s="37"/>
      <c r="AF71" s="20">
        <f>SUM(AF62:AF70)</f>
        <v>28</v>
      </c>
      <c r="AG71" s="20">
        <f>SUM(AG62:AG70)</f>
        <v>240</v>
      </c>
    </row>
    <row r="72" spans="1:33" ht="49.9" customHeight="1" x14ac:dyDescent="0.25">
      <c r="A72" s="56" t="s">
        <v>122</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9"/>
    </row>
    <row r="73" spans="1:33" ht="35.1" customHeight="1" x14ac:dyDescent="0.25">
      <c r="A73" s="2"/>
      <c r="B73" s="32" t="s">
        <v>123</v>
      </c>
      <c r="C73" s="2"/>
      <c r="D73" s="53" t="s">
        <v>161</v>
      </c>
      <c r="E73" s="4" t="s">
        <v>20</v>
      </c>
      <c r="F73" s="2" t="s">
        <v>71</v>
      </c>
      <c r="G73" s="2" t="s">
        <v>19</v>
      </c>
      <c r="H73" s="2"/>
      <c r="I73" s="2"/>
      <c r="J73" s="2"/>
      <c r="K73" s="2"/>
      <c r="L73" s="2"/>
      <c r="M73" s="2"/>
      <c r="N73" s="2"/>
      <c r="O73" s="2"/>
      <c r="P73" s="2">
        <v>2</v>
      </c>
      <c r="Q73" s="2">
        <v>30</v>
      </c>
      <c r="R73" s="2">
        <v>2</v>
      </c>
      <c r="S73" s="2">
        <v>30</v>
      </c>
      <c r="T73" s="2">
        <v>2</v>
      </c>
      <c r="U73" s="2">
        <v>30</v>
      </c>
      <c r="V73" s="2">
        <v>2</v>
      </c>
      <c r="W73" s="2">
        <v>30</v>
      </c>
      <c r="X73" s="2"/>
      <c r="Y73" s="2"/>
      <c r="Z73" s="2"/>
      <c r="AA73" s="24"/>
      <c r="AB73" s="25"/>
      <c r="AC73" s="25"/>
      <c r="AD73" s="25"/>
      <c r="AE73" s="25"/>
      <c r="AF73" s="26">
        <f t="shared" ref="AF73:AF74" si="34">H73+J73+L73+N73+P73+R73+T73+V73+X73+Z73+AB73+AD73</f>
        <v>8</v>
      </c>
      <c r="AG73" s="2">
        <f>SUM(I73,K73,M73,O73,Q73,S73,U73,W73,Y73,AA73,AC73,AE73)</f>
        <v>120</v>
      </c>
    </row>
    <row r="74" spans="1:33" ht="35.1" customHeight="1" x14ac:dyDescent="0.25">
      <c r="A74" s="2"/>
      <c r="B74" s="32" t="s">
        <v>124</v>
      </c>
      <c r="C74" s="2"/>
      <c r="D74" s="53" t="s">
        <v>161</v>
      </c>
      <c r="E74" s="4" t="s">
        <v>20</v>
      </c>
      <c r="F74" s="2" t="s">
        <v>71</v>
      </c>
      <c r="G74" s="2" t="s">
        <v>19</v>
      </c>
      <c r="H74" s="2"/>
      <c r="I74" s="2"/>
      <c r="J74" s="2"/>
      <c r="K74" s="2"/>
      <c r="L74" s="2"/>
      <c r="M74" s="2"/>
      <c r="N74" s="2"/>
      <c r="O74" s="2"/>
      <c r="P74" s="2">
        <v>2</v>
      </c>
      <c r="Q74" s="2">
        <v>30</v>
      </c>
      <c r="R74" s="2">
        <v>2</v>
      </c>
      <c r="S74" s="2">
        <v>30</v>
      </c>
      <c r="T74" s="2">
        <v>2</v>
      </c>
      <c r="U74" s="2">
        <v>30</v>
      </c>
      <c r="V74" s="2">
        <v>2</v>
      </c>
      <c r="W74" s="2">
        <v>30</v>
      </c>
      <c r="X74" s="2"/>
      <c r="Y74" s="2"/>
      <c r="Z74" s="2"/>
      <c r="AA74" s="24"/>
      <c r="AB74" s="25"/>
      <c r="AC74" s="25"/>
      <c r="AD74" s="25"/>
      <c r="AE74" s="25"/>
      <c r="AF74" s="26">
        <f t="shared" si="34"/>
        <v>8</v>
      </c>
      <c r="AG74" s="2">
        <f>SUM(I74,K74,M74,O74,Q74,S74,U74,W74,Y74,AA74,AC74,AE74)</f>
        <v>120</v>
      </c>
    </row>
    <row r="75" spans="1:33" ht="14.45" customHeight="1" x14ac:dyDescent="0.25">
      <c r="A75" s="2"/>
      <c r="B75" s="32" t="s">
        <v>88</v>
      </c>
      <c r="C75" s="2"/>
      <c r="D75" s="2" t="s">
        <v>23</v>
      </c>
      <c r="E75" s="4" t="s">
        <v>20</v>
      </c>
      <c r="F75" s="2" t="s">
        <v>71</v>
      </c>
      <c r="G75" s="2" t="s">
        <v>19</v>
      </c>
      <c r="H75" s="2"/>
      <c r="I75" s="2"/>
      <c r="J75" s="2"/>
      <c r="K75" s="2"/>
      <c r="L75" s="2"/>
      <c r="M75" s="2"/>
      <c r="N75" s="2">
        <v>2</v>
      </c>
      <c r="O75" s="2">
        <v>30</v>
      </c>
      <c r="P75" s="2"/>
      <c r="Q75" s="2"/>
      <c r="R75" s="2"/>
      <c r="S75" s="2"/>
      <c r="T75" s="2"/>
      <c r="U75" s="2"/>
      <c r="V75" s="2"/>
      <c r="W75" s="2"/>
      <c r="X75" s="2"/>
      <c r="Y75" s="2"/>
      <c r="Z75" s="2"/>
      <c r="AA75" s="24"/>
      <c r="AB75" s="25"/>
      <c r="AC75" s="25"/>
      <c r="AD75" s="25"/>
      <c r="AE75" s="25"/>
      <c r="AF75" s="26">
        <f t="shared" ref="AF75" si="35">H75+J75+L75+N75+P75+R75+T75+V75+X75+Z75+AB75+AD75</f>
        <v>2</v>
      </c>
      <c r="AG75" s="2">
        <f>SUM(I75,K75,M75,O75,Q75,S75,U75,W75,Y75,AA75,AC75,AE75)</f>
        <v>30</v>
      </c>
    </row>
    <row r="76" spans="1:33" x14ac:dyDescent="0.25">
      <c r="A76" s="18"/>
      <c r="B76" s="17" t="s">
        <v>53</v>
      </c>
      <c r="C76" s="17"/>
      <c r="D76" s="17"/>
      <c r="E76" s="19"/>
      <c r="F76" s="17"/>
      <c r="G76" s="17"/>
      <c r="H76" s="20">
        <f t="shared" ref="H76:AA76" si="36">SUM(H73:H75)</f>
        <v>0</v>
      </c>
      <c r="I76" s="20">
        <f t="shared" si="36"/>
        <v>0</v>
      </c>
      <c r="J76" s="20">
        <f t="shared" si="36"/>
        <v>0</v>
      </c>
      <c r="K76" s="20">
        <f t="shared" si="36"/>
        <v>0</v>
      </c>
      <c r="L76" s="20">
        <f t="shared" si="36"/>
        <v>0</v>
      </c>
      <c r="M76" s="20">
        <f t="shared" si="36"/>
        <v>0</v>
      </c>
      <c r="N76" s="20">
        <f t="shared" si="36"/>
        <v>2</v>
      </c>
      <c r="O76" s="20">
        <f t="shared" si="36"/>
        <v>30</v>
      </c>
      <c r="P76" s="20">
        <f t="shared" si="36"/>
        <v>4</v>
      </c>
      <c r="Q76" s="20">
        <f t="shared" si="36"/>
        <v>60</v>
      </c>
      <c r="R76" s="20">
        <f t="shared" si="36"/>
        <v>4</v>
      </c>
      <c r="S76" s="20">
        <f t="shared" si="36"/>
        <v>60</v>
      </c>
      <c r="T76" s="20">
        <f t="shared" si="36"/>
        <v>4</v>
      </c>
      <c r="U76" s="20">
        <f t="shared" si="36"/>
        <v>60</v>
      </c>
      <c r="V76" s="20">
        <f t="shared" si="36"/>
        <v>4</v>
      </c>
      <c r="W76" s="20">
        <f t="shared" si="36"/>
        <v>60</v>
      </c>
      <c r="X76" s="20">
        <f t="shared" si="36"/>
        <v>0</v>
      </c>
      <c r="Y76" s="20">
        <f t="shared" si="36"/>
        <v>0</v>
      </c>
      <c r="Z76" s="20">
        <f t="shared" si="36"/>
        <v>0</v>
      </c>
      <c r="AA76" s="20">
        <f t="shared" si="36"/>
        <v>0</v>
      </c>
      <c r="AB76" s="25"/>
      <c r="AC76" s="25"/>
      <c r="AD76" s="25"/>
      <c r="AE76" s="25"/>
      <c r="AF76" s="20">
        <f>H76+J76+L76+N76+P76+R76+T76+V76+X76+Z76+AB76+AD76</f>
        <v>18</v>
      </c>
      <c r="AG76" s="20">
        <f>I76+K76+M76+O76+Q76+S76+U76+W76+Y76+AA76+AC76+AE76</f>
        <v>270</v>
      </c>
    </row>
    <row r="77" spans="1:33" ht="49.9" customHeight="1" x14ac:dyDescent="0.25">
      <c r="A77" s="56" t="s">
        <v>125</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9"/>
    </row>
    <row r="78" spans="1:33" ht="35.1" customHeight="1" x14ac:dyDescent="0.25">
      <c r="A78" s="2"/>
      <c r="B78" s="32" t="s">
        <v>126</v>
      </c>
      <c r="C78" s="2"/>
      <c r="D78" s="54" t="s">
        <v>23</v>
      </c>
      <c r="E78" s="4" t="s">
        <v>20</v>
      </c>
      <c r="F78" s="2" t="s">
        <v>18</v>
      </c>
      <c r="G78" s="2" t="s">
        <v>19</v>
      </c>
      <c r="H78" s="2"/>
      <c r="I78" s="2"/>
      <c r="J78" s="2"/>
      <c r="K78" s="2"/>
      <c r="L78" s="2"/>
      <c r="M78" s="2"/>
      <c r="N78" s="2"/>
      <c r="O78" s="2"/>
      <c r="P78" s="2"/>
      <c r="Q78" s="2"/>
      <c r="R78" s="2"/>
      <c r="S78" s="2"/>
      <c r="T78" s="2">
        <v>2</v>
      </c>
      <c r="U78" s="2">
        <v>30</v>
      </c>
      <c r="V78" s="2"/>
      <c r="W78" s="2"/>
      <c r="X78" s="2"/>
      <c r="Y78" s="2"/>
      <c r="Z78" s="2"/>
      <c r="AA78" s="24"/>
      <c r="AB78" s="25"/>
      <c r="AC78" s="25"/>
      <c r="AD78" s="25"/>
      <c r="AE78" s="25"/>
      <c r="AF78" s="26">
        <f t="shared" ref="AF78" si="37">H78+J78+L78+N78+P78+R78+T78+V78+X78+Z78+AB78+AD78</f>
        <v>2</v>
      </c>
      <c r="AG78" s="2">
        <f>SUM(I78,K78,M78,O78,Q78,S78,U78,W78,Y78,AA78,AC78,AE78)</f>
        <v>30</v>
      </c>
    </row>
    <row r="79" spans="1:33" ht="35.1" customHeight="1" x14ac:dyDescent="0.25">
      <c r="A79" s="2"/>
      <c r="B79" s="32" t="s">
        <v>127</v>
      </c>
      <c r="C79" s="2"/>
      <c r="D79" s="54" t="s">
        <v>23</v>
      </c>
      <c r="E79" s="4" t="s">
        <v>20</v>
      </c>
      <c r="F79" s="2" t="s">
        <v>18</v>
      </c>
      <c r="G79" s="2" t="s">
        <v>19</v>
      </c>
      <c r="H79" s="2"/>
      <c r="I79" s="2"/>
      <c r="J79" s="2"/>
      <c r="K79" s="2"/>
      <c r="L79" s="2"/>
      <c r="M79" s="2"/>
      <c r="N79" s="2"/>
      <c r="O79" s="2"/>
      <c r="P79" s="2"/>
      <c r="Q79" s="2"/>
      <c r="R79" s="2"/>
      <c r="S79" s="2"/>
      <c r="T79" s="2"/>
      <c r="U79" s="2"/>
      <c r="V79" s="2">
        <v>2</v>
      </c>
      <c r="W79" s="2">
        <v>30</v>
      </c>
      <c r="X79" s="2"/>
      <c r="Y79" s="2"/>
      <c r="Z79" s="2"/>
      <c r="AA79" s="24"/>
      <c r="AB79" s="25"/>
      <c r="AC79" s="25"/>
      <c r="AD79" s="25"/>
      <c r="AE79" s="25"/>
      <c r="AF79" s="26">
        <f t="shared" ref="AF79" si="38">H79+J79+L79+N79+P79+R79+T79+V79+X79+Z79+AB79+AD79</f>
        <v>2</v>
      </c>
      <c r="AG79" s="2">
        <f>SUM(I79,K79,M79,O79,Q79,S79,U79,W79,Y79,AA79,AC79,AE79)</f>
        <v>30</v>
      </c>
    </row>
    <row r="80" spans="1:33" x14ac:dyDescent="0.25">
      <c r="A80" s="18"/>
      <c r="B80" s="17" t="s">
        <v>53</v>
      </c>
      <c r="C80" s="17"/>
      <c r="D80" s="17"/>
      <c r="E80" s="19"/>
      <c r="F80" s="17"/>
      <c r="G80" s="17"/>
      <c r="H80" s="20">
        <f t="shared" ref="H80:AA80" si="39">SUM(H78:H79)</f>
        <v>0</v>
      </c>
      <c r="I80" s="20">
        <f t="shared" si="39"/>
        <v>0</v>
      </c>
      <c r="J80" s="20">
        <f t="shared" si="39"/>
        <v>0</v>
      </c>
      <c r="K80" s="20">
        <f t="shared" si="39"/>
        <v>0</v>
      </c>
      <c r="L80" s="20">
        <f t="shared" si="39"/>
        <v>0</v>
      </c>
      <c r="M80" s="20">
        <f t="shared" si="39"/>
        <v>0</v>
      </c>
      <c r="N80" s="20">
        <f t="shared" si="39"/>
        <v>0</v>
      </c>
      <c r="O80" s="20">
        <f t="shared" si="39"/>
        <v>0</v>
      </c>
      <c r="P80" s="20">
        <f t="shared" si="39"/>
        <v>0</v>
      </c>
      <c r="Q80" s="20">
        <f t="shared" si="39"/>
        <v>0</v>
      </c>
      <c r="R80" s="20">
        <f t="shared" si="39"/>
        <v>0</v>
      </c>
      <c r="S80" s="20">
        <f t="shared" si="39"/>
        <v>0</v>
      </c>
      <c r="T80" s="20">
        <f t="shared" si="39"/>
        <v>2</v>
      </c>
      <c r="U80" s="20">
        <f t="shared" si="39"/>
        <v>30</v>
      </c>
      <c r="V80" s="20">
        <f t="shared" si="39"/>
        <v>2</v>
      </c>
      <c r="W80" s="20">
        <f t="shared" si="39"/>
        <v>30</v>
      </c>
      <c r="X80" s="20">
        <f t="shared" si="39"/>
        <v>0</v>
      </c>
      <c r="Y80" s="20">
        <f t="shared" si="39"/>
        <v>0</v>
      </c>
      <c r="Z80" s="20">
        <f t="shared" si="39"/>
        <v>0</v>
      </c>
      <c r="AA80" s="20">
        <f t="shared" si="39"/>
        <v>0</v>
      </c>
      <c r="AB80" s="25"/>
      <c r="AC80" s="25"/>
      <c r="AD80" s="25"/>
      <c r="AE80" s="25"/>
      <c r="AF80" s="20">
        <f>H80+J80+L80+N80+P80+R80+T80+V80+X80+Z80+AB80+AD80</f>
        <v>4</v>
      </c>
      <c r="AG80" s="20">
        <f>I80+K80+M80+O80+Q80+S80+U80+W80+Y80+AA80+AC80+AE80</f>
        <v>60</v>
      </c>
    </row>
    <row r="81" spans="1:33" ht="49.9" customHeight="1" x14ac:dyDescent="0.25">
      <c r="A81" s="56" t="s">
        <v>128</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9"/>
    </row>
    <row r="82" spans="1:33" ht="39.950000000000003" customHeight="1" x14ac:dyDescent="0.25">
      <c r="A82" s="2"/>
      <c r="B82" s="43" t="s">
        <v>129</v>
      </c>
      <c r="C82" s="2"/>
      <c r="D82" s="54" t="s">
        <v>23</v>
      </c>
      <c r="E82" s="4" t="s">
        <v>20</v>
      </c>
      <c r="F82" s="2" t="s">
        <v>18</v>
      </c>
      <c r="G82" s="2" t="s">
        <v>19</v>
      </c>
      <c r="H82" s="2"/>
      <c r="I82" s="2"/>
      <c r="J82" s="2"/>
      <c r="K82" s="2"/>
      <c r="L82" s="2"/>
      <c r="M82" s="2"/>
      <c r="N82" s="2"/>
      <c r="O82" s="2"/>
      <c r="P82" s="2"/>
      <c r="Q82" s="2"/>
      <c r="R82" s="2"/>
      <c r="S82" s="2"/>
      <c r="T82" s="2"/>
      <c r="U82" s="2"/>
      <c r="V82" s="2"/>
      <c r="W82" s="2"/>
      <c r="X82" s="2">
        <v>6</v>
      </c>
      <c r="Y82" s="2">
        <v>60</v>
      </c>
      <c r="Z82" s="2"/>
      <c r="AA82" s="2"/>
      <c r="AB82" s="25"/>
      <c r="AC82" s="25"/>
      <c r="AD82" s="25"/>
      <c r="AE82" s="25"/>
      <c r="AF82" s="26">
        <f t="shared" ref="AF82:AF85" si="40">H82+J82+L82+N82+P82+R82+T82+V82+X82+Z82+AB82+AD82</f>
        <v>6</v>
      </c>
      <c r="AG82" s="2">
        <f t="shared" ref="AG82:AG93" si="41">SUM(I82,K82,M82,O82,Q82,S82,U82,W82,Y82,AA82,AC82,AE82)</f>
        <v>60</v>
      </c>
    </row>
    <row r="83" spans="1:33" ht="39.950000000000003" customHeight="1" x14ac:dyDescent="0.25">
      <c r="A83" s="2"/>
      <c r="B83" s="43" t="s">
        <v>130</v>
      </c>
      <c r="C83" s="2"/>
      <c r="D83" s="54" t="s">
        <v>23</v>
      </c>
      <c r="E83" s="4" t="s">
        <v>20</v>
      </c>
      <c r="F83" s="2" t="s">
        <v>18</v>
      </c>
      <c r="G83" s="2" t="s">
        <v>19</v>
      </c>
      <c r="H83" s="2"/>
      <c r="I83" s="2"/>
      <c r="J83" s="2"/>
      <c r="K83" s="2"/>
      <c r="L83" s="2"/>
      <c r="M83" s="2"/>
      <c r="N83" s="2"/>
      <c r="O83" s="2"/>
      <c r="P83" s="2"/>
      <c r="Q83" s="2"/>
      <c r="R83" s="2"/>
      <c r="S83" s="2"/>
      <c r="T83" s="2"/>
      <c r="U83" s="2"/>
      <c r="V83" s="2"/>
      <c r="W83" s="2"/>
      <c r="X83" s="2">
        <v>12</v>
      </c>
      <c r="Y83" s="2">
        <v>120</v>
      </c>
      <c r="Z83" s="2"/>
      <c r="AA83" s="2"/>
      <c r="AB83" s="25"/>
      <c r="AC83" s="25"/>
      <c r="AD83" s="25"/>
      <c r="AE83" s="25"/>
      <c r="AF83" s="26">
        <f t="shared" ref="AF83" si="42">H83+J83+L83+N83+P83+R83+T83+V83+X83+Z83+AB83+AD83</f>
        <v>12</v>
      </c>
      <c r="AG83" s="2">
        <f t="shared" si="41"/>
        <v>120</v>
      </c>
    </row>
    <row r="84" spans="1:33" ht="39.950000000000003" customHeight="1" x14ac:dyDescent="0.25">
      <c r="A84" s="2"/>
      <c r="B84" s="43" t="s">
        <v>160</v>
      </c>
      <c r="C84" s="2"/>
      <c r="D84" s="55" t="s">
        <v>161</v>
      </c>
      <c r="E84" s="4" t="s">
        <v>20</v>
      </c>
      <c r="F84" s="2" t="s">
        <v>71</v>
      </c>
      <c r="G84" s="2" t="s">
        <v>19</v>
      </c>
      <c r="H84" s="2"/>
      <c r="I84" s="2"/>
      <c r="J84" s="2"/>
      <c r="K84" s="2"/>
      <c r="L84" s="2"/>
      <c r="M84" s="2"/>
      <c r="N84" s="2"/>
      <c r="O84" s="2"/>
      <c r="P84" s="2"/>
      <c r="Q84" s="2"/>
      <c r="R84" s="2"/>
      <c r="S84" s="2"/>
      <c r="T84" s="2"/>
      <c r="U84" s="2"/>
      <c r="V84" s="2"/>
      <c r="W84" s="2"/>
      <c r="X84" s="2">
        <v>2</v>
      </c>
      <c r="Y84" s="2">
        <v>30</v>
      </c>
      <c r="Z84" s="2"/>
      <c r="AA84" s="2"/>
      <c r="AB84" s="25"/>
      <c r="AC84" s="25"/>
      <c r="AD84" s="25"/>
      <c r="AE84" s="25"/>
      <c r="AF84" s="26">
        <f t="shared" si="40"/>
        <v>2</v>
      </c>
      <c r="AG84" s="2">
        <f t="shared" si="41"/>
        <v>30</v>
      </c>
    </row>
    <row r="85" spans="1:33" ht="39.950000000000003" customHeight="1" x14ac:dyDescent="0.25">
      <c r="A85" s="2"/>
      <c r="B85" s="43" t="s">
        <v>132</v>
      </c>
      <c r="C85" s="2"/>
      <c r="D85" s="54" t="s">
        <v>23</v>
      </c>
      <c r="E85" s="4" t="s">
        <v>20</v>
      </c>
      <c r="F85" s="2" t="s">
        <v>18</v>
      </c>
      <c r="G85" s="2" t="s">
        <v>19</v>
      </c>
      <c r="H85" s="2"/>
      <c r="I85" s="2"/>
      <c r="J85" s="2"/>
      <c r="K85" s="2"/>
      <c r="L85" s="2"/>
      <c r="M85" s="2"/>
      <c r="N85" s="2"/>
      <c r="O85" s="2"/>
      <c r="P85" s="2"/>
      <c r="Q85" s="2"/>
      <c r="R85" s="2"/>
      <c r="S85" s="2"/>
      <c r="T85" s="2"/>
      <c r="U85" s="2"/>
      <c r="V85" s="2"/>
      <c r="W85" s="2"/>
      <c r="X85" s="2"/>
      <c r="Y85" s="2"/>
      <c r="Z85" s="2">
        <v>18</v>
      </c>
      <c r="AA85" s="2">
        <v>220</v>
      </c>
      <c r="AB85" s="25"/>
      <c r="AC85" s="25"/>
      <c r="AD85" s="25"/>
      <c r="AE85" s="25"/>
      <c r="AF85" s="26">
        <f t="shared" si="40"/>
        <v>18</v>
      </c>
      <c r="AG85" s="2">
        <f t="shared" si="41"/>
        <v>220</v>
      </c>
    </row>
    <row r="86" spans="1:33" ht="39.950000000000003" customHeight="1" x14ac:dyDescent="0.25">
      <c r="A86" s="2"/>
      <c r="B86" s="43" t="s">
        <v>133</v>
      </c>
      <c r="C86" s="2"/>
      <c r="D86" s="53" t="s">
        <v>161</v>
      </c>
      <c r="E86" s="4" t="s">
        <v>20</v>
      </c>
      <c r="F86" s="2" t="s">
        <v>71</v>
      </c>
      <c r="G86" s="2" t="s">
        <v>19</v>
      </c>
      <c r="H86" s="2"/>
      <c r="I86" s="2"/>
      <c r="J86" s="2"/>
      <c r="K86" s="2"/>
      <c r="L86" s="2"/>
      <c r="M86" s="2"/>
      <c r="N86" s="2"/>
      <c r="O86" s="2"/>
      <c r="P86" s="2"/>
      <c r="Q86" s="2"/>
      <c r="R86" s="2"/>
      <c r="S86" s="2"/>
      <c r="T86" s="2"/>
      <c r="U86" s="2"/>
      <c r="V86" s="2"/>
      <c r="W86" s="2"/>
      <c r="X86" s="2"/>
      <c r="Y86" s="2"/>
      <c r="Z86" s="2">
        <v>2</v>
      </c>
      <c r="AA86" s="2">
        <v>30</v>
      </c>
      <c r="AB86" s="25"/>
      <c r="AC86" s="25"/>
      <c r="AD86" s="25"/>
      <c r="AE86" s="25"/>
      <c r="AF86" s="26">
        <f t="shared" ref="AF86" si="43">H86+J86+L86+N86+P86+R86+T86+V86+X86+Z86+AB86+AD86</f>
        <v>2</v>
      </c>
      <c r="AG86" s="2">
        <f t="shared" si="41"/>
        <v>30</v>
      </c>
    </row>
    <row r="87" spans="1:33" ht="39.950000000000003" customHeight="1" x14ac:dyDescent="0.25">
      <c r="A87" s="2"/>
      <c r="B87" s="43" t="s">
        <v>134</v>
      </c>
      <c r="C87" s="2"/>
      <c r="D87" s="53" t="s">
        <v>161</v>
      </c>
      <c r="E87" s="4" t="s">
        <v>20</v>
      </c>
      <c r="F87" s="2" t="s">
        <v>71</v>
      </c>
      <c r="G87" s="2" t="s">
        <v>19</v>
      </c>
      <c r="H87" s="2"/>
      <c r="I87" s="2"/>
      <c r="J87" s="2"/>
      <c r="K87" s="2"/>
      <c r="L87" s="2"/>
      <c r="M87" s="2"/>
      <c r="N87" s="2"/>
      <c r="O87" s="2"/>
      <c r="P87" s="2"/>
      <c r="Q87" s="2"/>
      <c r="R87" s="2"/>
      <c r="S87" s="2"/>
      <c r="T87" s="2"/>
      <c r="U87" s="2"/>
      <c r="V87" s="2"/>
      <c r="W87" s="2"/>
      <c r="X87" s="2">
        <v>2</v>
      </c>
      <c r="Y87" s="2">
        <v>30</v>
      </c>
      <c r="Z87" s="2"/>
      <c r="AA87" s="2"/>
      <c r="AB87" s="25"/>
      <c r="AC87" s="25"/>
      <c r="AD87" s="25"/>
      <c r="AE87" s="25"/>
      <c r="AF87" s="26">
        <f t="shared" ref="AF87" si="44">H87+J87+L87+N87+P87+R87+T87+V87+X87+Z87+AB87+AD87</f>
        <v>2</v>
      </c>
      <c r="AG87" s="2">
        <f t="shared" si="41"/>
        <v>30</v>
      </c>
    </row>
    <row r="88" spans="1:33" ht="39.950000000000003" customHeight="1" x14ac:dyDescent="0.25">
      <c r="A88" s="2"/>
      <c r="B88" s="43" t="s">
        <v>135</v>
      </c>
      <c r="C88" s="2"/>
      <c r="D88" s="53" t="s">
        <v>23</v>
      </c>
      <c r="E88" s="4" t="s">
        <v>20</v>
      </c>
      <c r="F88" s="2" t="s">
        <v>18</v>
      </c>
      <c r="G88" s="2" t="s">
        <v>19</v>
      </c>
      <c r="H88" s="2"/>
      <c r="I88" s="2"/>
      <c r="J88" s="2"/>
      <c r="K88" s="2"/>
      <c r="L88" s="2"/>
      <c r="M88" s="2"/>
      <c r="N88" s="2"/>
      <c r="O88" s="2"/>
      <c r="P88" s="2"/>
      <c r="Q88" s="2"/>
      <c r="R88" s="2"/>
      <c r="S88" s="2"/>
      <c r="T88" s="2"/>
      <c r="U88" s="2"/>
      <c r="V88" s="2"/>
      <c r="W88" s="2"/>
      <c r="X88" s="2">
        <v>2</v>
      </c>
      <c r="Y88" s="2">
        <v>30</v>
      </c>
      <c r="Z88" s="2"/>
      <c r="AA88" s="2"/>
      <c r="AB88" s="25"/>
      <c r="AC88" s="25"/>
      <c r="AD88" s="25"/>
      <c r="AE88" s="25"/>
      <c r="AF88" s="26">
        <f t="shared" ref="AF88" si="45">H88+J88+L88+N88+P88+R88+T88+V88+X88+Z88+AB88+AD88</f>
        <v>2</v>
      </c>
      <c r="AG88" s="2">
        <f t="shared" si="41"/>
        <v>30</v>
      </c>
    </row>
    <row r="89" spans="1:33" ht="39.950000000000003" customHeight="1" x14ac:dyDescent="0.25">
      <c r="A89" s="2"/>
      <c r="B89" s="43" t="s">
        <v>136</v>
      </c>
      <c r="C89" s="2"/>
      <c r="D89" s="53" t="s">
        <v>23</v>
      </c>
      <c r="E89" s="4" t="s">
        <v>20</v>
      </c>
      <c r="F89" s="2" t="s">
        <v>71</v>
      </c>
      <c r="G89" s="2" t="s">
        <v>19</v>
      </c>
      <c r="H89" s="2"/>
      <c r="I89" s="2"/>
      <c r="J89" s="2"/>
      <c r="K89" s="2"/>
      <c r="L89" s="2"/>
      <c r="M89" s="2"/>
      <c r="N89" s="2"/>
      <c r="O89" s="2"/>
      <c r="P89" s="2"/>
      <c r="Q89" s="2"/>
      <c r="R89" s="2"/>
      <c r="S89" s="2"/>
      <c r="T89" s="2"/>
      <c r="U89" s="2"/>
      <c r="V89" s="2"/>
      <c r="W89" s="2"/>
      <c r="X89" s="2"/>
      <c r="Y89" s="2"/>
      <c r="Z89" s="2">
        <v>2</v>
      </c>
      <c r="AA89" s="2">
        <v>30</v>
      </c>
      <c r="AB89" s="25"/>
      <c r="AC89" s="25"/>
      <c r="AD89" s="25"/>
      <c r="AE89" s="25"/>
      <c r="AF89" s="26">
        <f t="shared" ref="AF89" si="46">H89+J89+L89+N89+P89+R89+T89+V89+X89+Z89+AB89+AD89</f>
        <v>2</v>
      </c>
      <c r="AG89" s="2">
        <f t="shared" si="41"/>
        <v>30</v>
      </c>
    </row>
    <row r="90" spans="1:33" ht="39.950000000000003" customHeight="1" x14ac:dyDescent="0.25">
      <c r="A90" s="2"/>
      <c r="B90" s="43" t="s">
        <v>137</v>
      </c>
      <c r="C90" s="2"/>
      <c r="D90" s="53" t="s">
        <v>161</v>
      </c>
      <c r="E90" s="4" t="s">
        <v>20</v>
      </c>
      <c r="F90" s="2" t="s">
        <v>18</v>
      </c>
      <c r="G90" s="2" t="s">
        <v>19</v>
      </c>
      <c r="H90" s="2"/>
      <c r="I90" s="2"/>
      <c r="J90" s="2"/>
      <c r="K90" s="2"/>
      <c r="L90" s="2"/>
      <c r="M90" s="2"/>
      <c r="N90" s="2"/>
      <c r="O90" s="2"/>
      <c r="P90" s="2"/>
      <c r="Q90" s="2"/>
      <c r="R90" s="2"/>
      <c r="S90" s="2"/>
      <c r="T90" s="2"/>
      <c r="U90" s="2"/>
      <c r="V90" s="2"/>
      <c r="W90" s="2"/>
      <c r="X90" s="2"/>
      <c r="Y90" s="2"/>
      <c r="Z90" s="2">
        <v>2</v>
      </c>
      <c r="AA90" s="2">
        <v>30</v>
      </c>
      <c r="AB90" s="25"/>
      <c r="AC90" s="25"/>
      <c r="AD90" s="25"/>
      <c r="AE90" s="25"/>
      <c r="AF90" s="26">
        <f t="shared" ref="AF90" si="47">H90+J90+L90+N90+P90+R90+T90+V90+X90+Z90+AB90+AD90</f>
        <v>2</v>
      </c>
      <c r="AG90" s="2">
        <f t="shared" si="41"/>
        <v>30</v>
      </c>
    </row>
    <row r="91" spans="1:33" ht="39.950000000000003" customHeight="1" x14ac:dyDescent="0.25">
      <c r="A91" s="2"/>
      <c r="B91" s="43" t="s">
        <v>138</v>
      </c>
      <c r="C91" s="2"/>
      <c r="D91" s="2" t="s">
        <v>23</v>
      </c>
      <c r="E91" s="4" t="s">
        <v>20</v>
      </c>
      <c r="F91" s="2" t="s">
        <v>71</v>
      </c>
      <c r="G91" s="2" t="s">
        <v>19</v>
      </c>
      <c r="H91" s="2"/>
      <c r="I91" s="2"/>
      <c r="J91" s="2"/>
      <c r="K91" s="2"/>
      <c r="L91" s="2"/>
      <c r="M91" s="2"/>
      <c r="N91" s="2"/>
      <c r="O91" s="2"/>
      <c r="P91" s="2"/>
      <c r="Q91" s="2"/>
      <c r="R91" s="2"/>
      <c r="S91" s="2"/>
      <c r="T91" s="2"/>
      <c r="U91" s="2"/>
      <c r="V91" s="2"/>
      <c r="W91" s="2"/>
      <c r="X91" s="2"/>
      <c r="Y91" s="2"/>
      <c r="Z91" s="2">
        <v>2</v>
      </c>
      <c r="AA91" s="2">
        <v>30</v>
      </c>
      <c r="AB91" s="25"/>
      <c r="AC91" s="25"/>
      <c r="AD91" s="25"/>
      <c r="AE91" s="25"/>
      <c r="AF91" s="26">
        <f t="shared" ref="AF91" si="48">H91+J91+L91+N91+P91+R91+T91+V91+X91+Z91+AB91+AD91</f>
        <v>2</v>
      </c>
      <c r="AG91" s="2">
        <f t="shared" si="41"/>
        <v>30</v>
      </c>
    </row>
    <row r="92" spans="1:33" ht="39.950000000000003" customHeight="1" x14ac:dyDescent="0.25">
      <c r="A92" s="2"/>
      <c r="B92" s="43" t="s">
        <v>139</v>
      </c>
      <c r="C92" s="2"/>
      <c r="D92" s="2" t="s">
        <v>23</v>
      </c>
      <c r="E92" s="4" t="s">
        <v>20</v>
      </c>
      <c r="F92" s="2" t="s">
        <v>18</v>
      </c>
      <c r="G92" s="2" t="s">
        <v>140</v>
      </c>
      <c r="H92" s="2"/>
      <c r="I92" s="2"/>
      <c r="J92" s="2"/>
      <c r="K92" s="2"/>
      <c r="L92" s="2"/>
      <c r="M92" s="2"/>
      <c r="N92" s="2"/>
      <c r="O92" s="2"/>
      <c r="P92" s="2"/>
      <c r="Q92" s="2"/>
      <c r="R92" s="2"/>
      <c r="S92" s="2"/>
      <c r="T92" s="2"/>
      <c r="U92" s="2"/>
      <c r="V92" s="2"/>
      <c r="W92" s="2"/>
      <c r="X92" s="2"/>
      <c r="Y92" s="2"/>
      <c r="Z92" s="2">
        <v>0</v>
      </c>
      <c r="AA92" s="2">
        <v>15</v>
      </c>
      <c r="AB92" s="25"/>
      <c r="AC92" s="25"/>
      <c r="AD92" s="25"/>
      <c r="AE92" s="25"/>
      <c r="AF92" s="26">
        <f t="shared" ref="AF92" si="49">H92+J92+L92+N92+P92+R92+T92+V92+X92+Z92+AB92+AD92</f>
        <v>0</v>
      </c>
      <c r="AG92" s="2">
        <f t="shared" si="41"/>
        <v>15</v>
      </c>
    </row>
    <row r="93" spans="1:33" ht="39.950000000000003" customHeight="1" x14ac:dyDescent="0.25">
      <c r="A93" s="2"/>
      <c r="B93" s="43" t="s">
        <v>141</v>
      </c>
      <c r="C93" s="2"/>
      <c r="D93" s="2" t="s">
        <v>23</v>
      </c>
      <c r="E93" s="4" t="s">
        <v>20</v>
      </c>
      <c r="F93" s="2" t="s">
        <v>18</v>
      </c>
      <c r="G93" s="2" t="s">
        <v>140</v>
      </c>
      <c r="H93" s="2"/>
      <c r="I93" s="2"/>
      <c r="J93" s="2"/>
      <c r="K93" s="2"/>
      <c r="L93" s="2"/>
      <c r="M93" s="2"/>
      <c r="N93" s="2"/>
      <c r="O93" s="2"/>
      <c r="P93" s="2"/>
      <c r="Q93" s="2"/>
      <c r="R93" s="2"/>
      <c r="S93" s="2"/>
      <c r="T93" s="2"/>
      <c r="U93" s="2"/>
      <c r="V93" s="2"/>
      <c r="W93" s="2"/>
      <c r="X93" s="2">
        <v>0</v>
      </c>
      <c r="Y93" s="2">
        <v>15</v>
      </c>
      <c r="Z93" s="2">
        <v>0</v>
      </c>
      <c r="AA93" s="2">
        <v>15</v>
      </c>
      <c r="AB93" s="25"/>
      <c r="AC93" s="25"/>
      <c r="AD93" s="25"/>
      <c r="AE93" s="25"/>
      <c r="AF93" s="26">
        <f t="shared" ref="AF93" si="50">H93+J93+L93+N93+P93+R93+T93+V93+X93+Z93+AB93+AD93</f>
        <v>0</v>
      </c>
      <c r="AG93" s="2">
        <f t="shared" si="41"/>
        <v>30</v>
      </c>
    </row>
    <row r="94" spans="1:33" x14ac:dyDescent="0.25">
      <c r="A94" s="18"/>
      <c r="B94" s="17" t="s">
        <v>53</v>
      </c>
      <c r="C94" s="17"/>
      <c r="D94" s="17"/>
      <c r="E94" s="19"/>
      <c r="F94" s="17"/>
      <c r="G94" s="17"/>
      <c r="H94" s="20">
        <f t="shared" ref="H94:Y94" si="51">SUM(H82:H93)</f>
        <v>0</v>
      </c>
      <c r="I94" s="20">
        <f t="shared" si="51"/>
        <v>0</v>
      </c>
      <c r="J94" s="20">
        <f t="shared" si="51"/>
        <v>0</v>
      </c>
      <c r="K94" s="20">
        <f t="shared" si="51"/>
        <v>0</v>
      </c>
      <c r="L94" s="20">
        <f t="shared" si="51"/>
        <v>0</v>
      </c>
      <c r="M94" s="20">
        <f t="shared" si="51"/>
        <v>0</v>
      </c>
      <c r="N94" s="20">
        <f t="shared" si="51"/>
        <v>0</v>
      </c>
      <c r="O94" s="20">
        <f t="shared" si="51"/>
        <v>0</v>
      </c>
      <c r="P94" s="20">
        <f t="shared" si="51"/>
        <v>0</v>
      </c>
      <c r="Q94" s="20">
        <f t="shared" si="51"/>
        <v>0</v>
      </c>
      <c r="R94" s="20">
        <f t="shared" si="51"/>
        <v>0</v>
      </c>
      <c r="S94" s="20">
        <f t="shared" si="51"/>
        <v>0</v>
      </c>
      <c r="T94" s="20">
        <f t="shared" si="51"/>
        <v>0</v>
      </c>
      <c r="U94" s="20">
        <f t="shared" si="51"/>
        <v>0</v>
      </c>
      <c r="V94" s="20">
        <f t="shared" si="51"/>
        <v>0</v>
      </c>
      <c r="W94" s="20">
        <f t="shared" si="51"/>
        <v>0</v>
      </c>
      <c r="X94" s="20">
        <f t="shared" si="51"/>
        <v>24</v>
      </c>
      <c r="Y94" s="20">
        <f t="shared" si="51"/>
        <v>285</v>
      </c>
      <c r="Z94" s="20">
        <f>SUM(Z83:Z93)</f>
        <v>26</v>
      </c>
      <c r="AA94" s="20">
        <f>SUM(AA82:AA93)</f>
        <v>370</v>
      </c>
      <c r="AB94" s="25"/>
      <c r="AC94" s="25"/>
      <c r="AD94" s="25"/>
      <c r="AE94" s="25"/>
      <c r="AF94" s="20">
        <f t="shared" ref="AF94:AG97" si="52">H94+J94+L94+N94+P94+R94+T94+V94+X94+Z94+AB94+AD94</f>
        <v>50</v>
      </c>
      <c r="AG94" s="20">
        <f t="shared" si="52"/>
        <v>655</v>
      </c>
    </row>
    <row r="95" spans="1:33" x14ac:dyDescent="0.25">
      <c r="A95" s="18"/>
      <c r="B95" s="17" t="s">
        <v>142</v>
      </c>
      <c r="C95" s="17"/>
      <c r="D95" s="17"/>
      <c r="E95" s="19"/>
      <c r="F95" s="17"/>
      <c r="G95" s="17"/>
      <c r="H95" s="20">
        <f>SUM(H94,H80,H76,H71)</f>
        <v>3</v>
      </c>
      <c r="I95" s="20">
        <f>SUM(I71,I76,I80,I94)</f>
        <v>30</v>
      </c>
      <c r="J95" s="20">
        <f t="shared" ref="J95:AA95" si="53">SUM(J94,J80,J76,J71)</f>
        <v>4</v>
      </c>
      <c r="K95" s="20">
        <f t="shared" si="53"/>
        <v>30</v>
      </c>
      <c r="L95" s="20">
        <f t="shared" si="53"/>
        <v>3</v>
      </c>
      <c r="M95" s="20">
        <f t="shared" si="53"/>
        <v>30</v>
      </c>
      <c r="N95" s="20">
        <f t="shared" si="53"/>
        <v>5</v>
      </c>
      <c r="O95" s="20">
        <f t="shared" si="53"/>
        <v>60</v>
      </c>
      <c r="P95" s="20">
        <f t="shared" si="53"/>
        <v>8</v>
      </c>
      <c r="Q95" s="20">
        <f t="shared" si="53"/>
        <v>90</v>
      </c>
      <c r="R95" s="20">
        <f t="shared" si="53"/>
        <v>9</v>
      </c>
      <c r="S95" s="20">
        <f t="shared" si="53"/>
        <v>90</v>
      </c>
      <c r="T95" s="20">
        <f t="shared" si="53"/>
        <v>9</v>
      </c>
      <c r="U95" s="20">
        <f t="shared" si="53"/>
        <v>120</v>
      </c>
      <c r="V95" s="20">
        <f t="shared" si="53"/>
        <v>6</v>
      </c>
      <c r="W95" s="20">
        <f t="shared" si="53"/>
        <v>90</v>
      </c>
      <c r="X95" s="20">
        <f t="shared" si="53"/>
        <v>27</v>
      </c>
      <c r="Y95" s="20">
        <f t="shared" si="53"/>
        <v>315</v>
      </c>
      <c r="Z95" s="20">
        <f t="shared" si="53"/>
        <v>26</v>
      </c>
      <c r="AA95" s="20">
        <f t="shared" si="53"/>
        <v>370</v>
      </c>
      <c r="AB95" s="25"/>
      <c r="AC95" s="25"/>
      <c r="AD95" s="25"/>
      <c r="AE95" s="25"/>
      <c r="AF95" s="20">
        <f t="shared" si="52"/>
        <v>100</v>
      </c>
      <c r="AG95" s="20">
        <f t="shared" si="52"/>
        <v>1225</v>
      </c>
    </row>
    <row r="96" spans="1:33" ht="28.5" customHeight="1" x14ac:dyDescent="0.25">
      <c r="A96" s="18"/>
      <c r="B96" s="17" t="s">
        <v>144</v>
      </c>
      <c r="C96" s="17"/>
      <c r="D96" s="17"/>
      <c r="E96" s="19"/>
      <c r="F96" s="17"/>
      <c r="G96" s="17"/>
      <c r="H96" s="20">
        <f t="shared" ref="H96:AA96" si="54">SUM(H53,H50)</f>
        <v>25</v>
      </c>
      <c r="I96" s="20">
        <f t="shared" si="54"/>
        <v>375</v>
      </c>
      <c r="J96" s="20">
        <f t="shared" si="54"/>
        <v>23</v>
      </c>
      <c r="K96" s="20">
        <f t="shared" si="54"/>
        <v>315</v>
      </c>
      <c r="L96" s="20">
        <f t="shared" si="54"/>
        <v>26</v>
      </c>
      <c r="M96" s="20">
        <f t="shared" si="54"/>
        <v>390</v>
      </c>
      <c r="N96" s="20">
        <f t="shared" si="54"/>
        <v>27</v>
      </c>
      <c r="O96" s="20">
        <f t="shared" si="54"/>
        <v>405</v>
      </c>
      <c r="P96" s="20">
        <f t="shared" si="54"/>
        <v>22</v>
      </c>
      <c r="Q96" s="20">
        <f t="shared" si="54"/>
        <v>330</v>
      </c>
      <c r="R96" s="20">
        <f t="shared" si="54"/>
        <v>22</v>
      </c>
      <c r="S96" s="20">
        <f t="shared" si="54"/>
        <v>330</v>
      </c>
      <c r="T96" s="20">
        <f t="shared" si="54"/>
        <v>22</v>
      </c>
      <c r="U96" s="20">
        <f t="shared" si="54"/>
        <v>300</v>
      </c>
      <c r="V96" s="20">
        <f t="shared" si="54"/>
        <v>25</v>
      </c>
      <c r="W96" s="20">
        <f t="shared" si="54"/>
        <v>345</v>
      </c>
      <c r="X96" s="20">
        <f t="shared" si="54"/>
        <v>0</v>
      </c>
      <c r="Y96" s="20">
        <f t="shared" si="54"/>
        <v>0</v>
      </c>
      <c r="Z96" s="20">
        <f t="shared" si="54"/>
        <v>8</v>
      </c>
      <c r="AA96" s="20">
        <f t="shared" si="54"/>
        <v>0</v>
      </c>
      <c r="AB96" s="25"/>
      <c r="AC96" s="25"/>
      <c r="AD96" s="25"/>
      <c r="AE96" s="25"/>
      <c r="AF96" s="20">
        <f t="shared" si="52"/>
        <v>200</v>
      </c>
      <c r="AG96" s="20">
        <f t="shared" si="52"/>
        <v>2790</v>
      </c>
    </row>
    <row r="97" spans="1:33" x14ac:dyDescent="0.25">
      <c r="A97" s="18"/>
      <c r="B97" s="17" t="s">
        <v>143</v>
      </c>
      <c r="C97" s="17"/>
      <c r="D97" s="17"/>
      <c r="E97" s="19"/>
      <c r="F97" s="17"/>
      <c r="G97" s="17"/>
      <c r="H97" s="20">
        <f t="shared" ref="H97:AA97" si="55">SUM(H95:H96)</f>
        <v>28</v>
      </c>
      <c r="I97" s="20">
        <f t="shared" si="55"/>
        <v>405</v>
      </c>
      <c r="J97" s="20">
        <f t="shared" si="55"/>
        <v>27</v>
      </c>
      <c r="K97" s="20">
        <f t="shared" si="55"/>
        <v>345</v>
      </c>
      <c r="L97" s="20">
        <f t="shared" si="55"/>
        <v>29</v>
      </c>
      <c r="M97" s="20">
        <f t="shared" si="55"/>
        <v>420</v>
      </c>
      <c r="N97" s="20">
        <f t="shared" si="55"/>
        <v>32</v>
      </c>
      <c r="O97" s="20">
        <f t="shared" si="55"/>
        <v>465</v>
      </c>
      <c r="P97" s="20">
        <f t="shared" si="55"/>
        <v>30</v>
      </c>
      <c r="Q97" s="20">
        <f t="shared" si="55"/>
        <v>420</v>
      </c>
      <c r="R97" s="20">
        <f t="shared" si="55"/>
        <v>31</v>
      </c>
      <c r="S97" s="20">
        <f t="shared" si="55"/>
        <v>420</v>
      </c>
      <c r="T97" s="20">
        <f t="shared" si="55"/>
        <v>31</v>
      </c>
      <c r="U97" s="20">
        <f>SUM(U95:U96)</f>
        <v>420</v>
      </c>
      <c r="V97" s="20">
        <f t="shared" si="55"/>
        <v>31</v>
      </c>
      <c r="W97" s="20">
        <f t="shared" si="55"/>
        <v>435</v>
      </c>
      <c r="X97" s="20">
        <f t="shared" si="55"/>
        <v>27</v>
      </c>
      <c r="Y97" s="20">
        <f t="shared" si="55"/>
        <v>315</v>
      </c>
      <c r="Z97" s="20">
        <f t="shared" si="55"/>
        <v>34</v>
      </c>
      <c r="AA97" s="20">
        <f t="shared" si="55"/>
        <v>370</v>
      </c>
      <c r="AB97" s="25"/>
      <c r="AC97" s="25"/>
      <c r="AD97" s="25"/>
      <c r="AE97" s="25"/>
      <c r="AF97" s="20">
        <f t="shared" si="52"/>
        <v>300</v>
      </c>
      <c r="AG97" s="20">
        <f t="shared" si="52"/>
        <v>4015</v>
      </c>
    </row>
  </sheetData>
  <mergeCells count="69">
    <mergeCell ref="A1:AG1"/>
    <mergeCell ref="A2:AG2"/>
    <mergeCell ref="A3:A5"/>
    <mergeCell ref="B3:B5"/>
    <mergeCell ref="C3:C5"/>
    <mergeCell ref="D3:D5"/>
    <mergeCell ref="E3:E5"/>
    <mergeCell ref="F3:F5"/>
    <mergeCell ref="G3:G5"/>
    <mergeCell ref="H3:K3"/>
    <mergeCell ref="L3:O3"/>
    <mergeCell ref="P3:S3"/>
    <mergeCell ref="T3:W3"/>
    <mergeCell ref="X3:AA3"/>
    <mergeCell ref="AB3:AE3"/>
    <mergeCell ref="AF3:AF5"/>
    <mergeCell ref="AG3:AG5"/>
    <mergeCell ref="AB4:AC4"/>
    <mergeCell ref="AD4:AE4"/>
    <mergeCell ref="H4:I4"/>
    <mergeCell ref="J4:K4"/>
    <mergeCell ref="L4:M4"/>
    <mergeCell ref="N4:O4"/>
    <mergeCell ref="P4:Q4"/>
    <mergeCell ref="R4:S4"/>
    <mergeCell ref="T4:U4"/>
    <mergeCell ref="V4:W4"/>
    <mergeCell ref="X4:Y4"/>
    <mergeCell ref="Z4:AA4"/>
    <mergeCell ref="A6:AG6"/>
    <mergeCell ref="A7:AG7"/>
    <mergeCell ref="A16:AG16"/>
    <mergeCell ref="A56:AG56"/>
    <mergeCell ref="A57:AG57"/>
    <mergeCell ref="A51:AG51"/>
    <mergeCell ref="A23:AG23"/>
    <mergeCell ref="A30:AG30"/>
    <mergeCell ref="A39:AG39"/>
    <mergeCell ref="A58:A60"/>
    <mergeCell ref="B58:B60"/>
    <mergeCell ref="C58:C60"/>
    <mergeCell ref="D58:D60"/>
    <mergeCell ref="E58:E60"/>
    <mergeCell ref="G58:G60"/>
    <mergeCell ref="H58:K58"/>
    <mergeCell ref="L58:O58"/>
    <mergeCell ref="P58:S58"/>
    <mergeCell ref="H59:I59"/>
    <mergeCell ref="J59:K59"/>
    <mergeCell ref="L59:M59"/>
    <mergeCell ref="N59:O59"/>
    <mergeCell ref="P59:Q59"/>
    <mergeCell ref="R59:S59"/>
    <mergeCell ref="A61:AG61"/>
    <mergeCell ref="A72:AG72"/>
    <mergeCell ref="A77:AG77"/>
    <mergeCell ref="A81:AG81"/>
    <mergeCell ref="T58:W58"/>
    <mergeCell ref="X58:AA58"/>
    <mergeCell ref="AB58:AE58"/>
    <mergeCell ref="AF58:AF60"/>
    <mergeCell ref="AG58:AG60"/>
    <mergeCell ref="T59:U59"/>
    <mergeCell ref="V59:W59"/>
    <mergeCell ref="X59:Y59"/>
    <mergeCell ref="Z59:AA59"/>
    <mergeCell ref="AB59:AC59"/>
    <mergeCell ref="AD59:AE59"/>
    <mergeCell ref="F58:F60"/>
  </mergeCells>
  <pageMargins left="0.25" right="0.25" top="0.75" bottom="0.75" header="0.3" footer="0.3"/>
  <pageSetup paperSize="9" scale="2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7"/>
  <sheetViews>
    <sheetView topLeftCell="A91" workbookViewId="0">
      <pane xSplit="2" topLeftCell="C1" activePane="topRight" state="frozen"/>
      <selection activeCell="A79" sqref="A79"/>
      <selection pane="topRight" activeCell="D82" sqref="D82:D86"/>
    </sheetView>
  </sheetViews>
  <sheetFormatPr defaultRowHeight="15" x14ac:dyDescent="0.25"/>
  <cols>
    <col min="2" max="2" width="31.5703125" customWidth="1"/>
    <col min="3" max="3" width="9.140625" customWidth="1"/>
    <col min="4" max="4" width="22.42578125" customWidth="1"/>
  </cols>
  <sheetData>
    <row r="1" spans="1:33" s="50" customFormat="1" ht="40.5" customHeight="1" x14ac:dyDescent="0.25">
      <c r="A1" s="94" t="s">
        <v>163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s="50" customFormat="1" ht="22.5" customHeight="1" x14ac:dyDescent="0.35">
      <c r="A2" s="77" t="s">
        <v>95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51" customHeight="1" x14ac:dyDescent="0.25">
      <c r="A3" s="70" t="s">
        <v>3</v>
      </c>
      <c r="B3" s="70" t="s">
        <v>2</v>
      </c>
      <c r="C3" s="70" t="s">
        <v>0</v>
      </c>
      <c r="D3" s="70" t="s">
        <v>1</v>
      </c>
      <c r="E3" s="70" t="s">
        <v>4</v>
      </c>
      <c r="F3" s="70" t="s">
        <v>5</v>
      </c>
      <c r="G3" s="70" t="s">
        <v>52</v>
      </c>
      <c r="H3" s="61" t="s">
        <v>6</v>
      </c>
      <c r="I3" s="62"/>
      <c r="J3" s="62"/>
      <c r="K3" s="63"/>
      <c r="L3" s="61" t="s">
        <v>31</v>
      </c>
      <c r="M3" s="62"/>
      <c r="N3" s="62"/>
      <c r="O3" s="63"/>
      <c r="P3" s="61" t="s">
        <v>7</v>
      </c>
      <c r="Q3" s="62"/>
      <c r="R3" s="62"/>
      <c r="S3" s="63"/>
      <c r="T3" s="61" t="s">
        <v>43</v>
      </c>
      <c r="U3" s="62"/>
      <c r="V3" s="62"/>
      <c r="W3" s="63"/>
      <c r="X3" s="61" t="s">
        <v>44</v>
      </c>
      <c r="Y3" s="62"/>
      <c r="Z3" s="62"/>
      <c r="AA3" s="63"/>
      <c r="AB3" s="61" t="s">
        <v>49</v>
      </c>
      <c r="AC3" s="62"/>
      <c r="AD3" s="62"/>
      <c r="AE3" s="63"/>
      <c r="AF3" s="70" t="s">
        <v>25</v>
      </c>
      <c r="AG3" s="70" t="s">
        <v>26</v>
      </c>
    </row>
    <row r="4" spans="1:33" x14ac:dyDescent="0.25">
      <c r="A4" s="71"/>
      <c r="B4" s="71"/>
      <c r="C4" s="71"/>
      <c r="D4" s="71"/>
      <c r="E4" s="71"/>
      <c r="F4" s="71"/>
      <c r="G4" s="71"/>
      <c r="H4" s="61" t="s">
        <v>8</v>
      </c>
      <c r="I4" s="63"/>
      <c r="J4" s="61" t="s">
        <v>9</v>
      </c>
      <c r="K4" s="63"/>
      <c r="L4" s="61" t="s">
        <v>12</v>
      </c>
      <c r="M4" s="63"/>
      <c r="N4" s="61" t="s">
        <v>13</v>
      </c>
      <c r="O4" s="63"/>
      <c r="P4" s="61" t="s">
        <v>14</v>
      </c>
      <c r="Q4" s="63"/>
      <c r="R4" s="61" t="s">
        <v>15</v>
      </c>
      <c r="S4" s="63"/>
      <c r="T4" s="61" t="s">
        <v>45</v>
      </c>
      <c r="U4" s="63"/>
      <c r="V4" s="61" t="s">
        <v>46</v>
      </c>
      <c r="W4" s="63"/>
      <c r="X4" s="61" t="s">
        <v>47</v>
      </c>
      <c r="Y4" s="63"/>
      <c r="Z4" s="61" t="s">
        <v>48</v>
      </c>
      <c r="AA4" s="63"/>
      <c r="AB4" s="61" t="s">
        <v>50</v>
      </c>
      <c r="AC4" s="63"/>
      <c r="AD4" s="61" t="s">
        <v>51</v>
      </c>
      <c r="AE4" s="63"/>
      <c r="AF4" s="71"/>
      <c r="AG4" s="71"/>
    </row>
    <row r="5" spans="1:33" ht="25.5" x14ac:dyDescent="0.25">
      <c r="A5" s="72"/>
      <c r="B5" s="72"/>
      <c r="C5" s="72"/>
      <c r="D5" s="72"/>
      <c r="E5" s="72"/>
      <c r="F5" s="72"/>
      <c r="G5" s="72"/>
      <c r="H5" s="41" t="s">
        <v>10</v>
      </c>
      <c r="I5" s="41" t="s">
        <v>11</v>
      </c>
      <c r="J5" s="41" t="s">
        <v>10</v>
      </c>
      <c r="K5" s="41" t="s">
        <v>11</v>
      </c>
      <c r="L5" s="41" t="s">
        <v>10</v>
      </c>
      <c r="M5" s="41" t="s">
        <v>11</v>
      </c>
      <c r="N5" s="41" t="s">
        <v>10</v>
      </c>
      <c r="O5" s="41" t="s">
        <v>11</v>
      </c>
      <c r="P5" s="41" t="s">
        <v>10</v>
      </c>
      <c r="Q5" s="41" t="s">
        <v>11</v>
      </c>
      <c r="R5" s="41" t="s">
        <v>10</v>
      </c>
      <c r="S5" s="41" t="s">
        <v>11</v>
      </c>
      <c r="T5" s="41" t="s">
        <v>10</v>
      </c>
      <c r="U5" s="41" t="s">
        <v>11</v>
      </c>
      <c r="V5" s="41" t="s">
        <v>10</v>
      </c>
      <c r="W5" s="41" t="s">
        <v>11</v>
      </c>
      <c r="X5" s="41" t="s">
        <v>10</v>
      </c>
      <c r="Y5" s="41" t="s">
        <v>11</v>
      </c>
      <c r="Z5" s="41" t="s">
        <v>10</v>
      </c>
      <c r="AA5" s="41" t="s">
        <v>11</v>
      </c>
      <c r="AB5" s="41" t="s">
        <v>10</v>
      </c>
      <c r="AC5" s="41" t="s">
        <v>11</v>
      </c>
      <c r="AD5" s="41" t="s">
        <v>10</v>
      </c>
      <c r="AE5" s="41" t="s">
        <v>11</v>
      </c>
      <c r="AF5" s="72"/>
      <c r="AG5" s="72"/>
    </row>
    <row r="6" spans="1:33" ht="49.9" customHeight="1" x14ac:dyDescent="0.25">
      <c r="A6" s="56" t="s">
        <v>60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9"/>
    </row>
    <row r="7" spans="1:33" x14ac:dyDescent="0.25">
      <c r="A7" s="83" t="s">
        <v>96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5"/>
    </row>
    <row r="8" spans="1:33" x14ac:dyDescent="0.25">
      <c r="A8" s="2"/>
      <c r="B8" s="3" t="s">
        <v>97</v>
      </c>
      <c r="C8" s="2"/>
      <c r="D8" s="2" t="s">
        <v>56</v>
      </c>
      <c r="E8" s="4" t="s">
        <v>20</v>
      </c>
      <c r="F8" s="2" t="s">
        <v>16</v>
      </c>
      <c r="G8" s="2" t="s">
        <v>17</v>
      </c>
      <c r="H8" s="2">
        <v>6</v>
      </c>
      <c r="I8" s="2">
        <v>20</v>
      </c>
      <c r="J8" s="2">
        <v>6</v>
      </c>
      <c r="K8" s="2">
        <v>20</v>
      </c>
      <c r="L8" s="2"/>
      <c r="M8" s="2"/>
      <c r="N8" s="2"/>
      <c r="O8" s="2"/>
      <c r="P8" s="2"/>
      <c r="Q8" s="2"/>
      <c r="R8" s="2"/>
      <c r="S8" s="2"/>
      <c r="T8" s="2"/>
      <c r="U8" s="2"/>
      <c r="V8" s="2"/>
      <c r="W8" s="2"/>
      <c r="X8" s="2"/>
      <c r="Y8" s="2"/>
      <c r="Z8" s="2"/>
      <c r="AA8" s="24"/>
      <c r="AB8" s="25"/>
      <c r="AC8" s="25"/>
      <c r="AD8" s="25"/>
      <c r="AE8" s="25"/>
      <c r="AF8" s="26">
        <f t="shared" ref="AF8:AG15" si="0">H8+J8+L8+N8+P8+R8+T8+V8+X8+Z8+AB8+AD8</f>
        <v>12</v>
      </c>
      <c r="AG8" s="2">
        <f t="shared" si="0"/>
        <v>40</v>
      </c>
    </row>
    <row r="9" spans="1:33" x14ac:dyDescent="0.25">
      <c r="A9" s="2"/>
      <c r="B9" s="3" t="s">
        <v>157</v>
      </c>
      <c r="C9" s="2"/>
      <c r="D9" s="2" t="s">
        <v>56</v>
      </c>
      <c r="E9" s="4" t="s">
        <v>20</v>
      </c>
      <c r="F9" s="2" t="s">
        <v>16</v>
      </c>
      <c r="G9" s="2" t="s">
        <v>17</v>
      </c>
      <c r="H9" s="2">
        <v>2</v>
      </c>
      <c r="I9" s="2">
        <v>10</v>
      </c>
      <c r="J9" s="2">
        <v>2</v>
      </c>
      <c r="K9" s="2">
        <v>10</v>
      </c>
      <c r="L9" s="2"/>
      <c r="M9" s="2"/>
      <c r="N9" s="2"/>
      <c r="O9" s="2"/>
      <c r="P9" s="2"/>
      <c r="Q9" s="2"/>
      <c r="R9" s="2"/>
      <c r="S9" s="2"/>
      <c r="T9" s="2"/>
      <c r="U9" s="2"/>
      <c r="V9" s="2"/>
      <c r="W9" s="2"/>
      <c r="X9" s="2"/>
      <c r="Y9" s="2"/>
      <c r="Z9" s="2"/>
      <c r="AA9" s="24"/>
      <c r="AB9" s="25"/>
      <c r="AC9" s="25"/>
      <c r="AD9" s="25"/>
      <c r="AE9" s="25"/>
      <c r="AF9" s="26">
        <f t="shared" si="0"/>
        <v>4</v>
      </c>
      <c r="AG9" s="2">
        <f t="shared" si="0"/>
        <v>20</v>
      </c>
    </row>
    <row r="10" spans="1:33" ht="17.45" customHeight="1" x14ac:dyDescent="0.25">
      <c r="A10" s="2"/>
      <c r="B10" s="42" t="s">
        <v>158</v>
      </c>
      <c r="C10" s="2"/>
      <c r="D10" s="54" t="s">
        <v>56</v>
      </c>
      <c r="E10" s="4" t="s">
        <v>20</v>
      </c>
      <c r="F10" s="2" t="s">
        <v>16</v>
      </c>
      <c r="G10" s="2" t="s">
        <v>17</v>
      </c>
      <c r="H10" s="2"/>
      <c r="I10" s="2"/>
      <c r="J10" s="2"/>
      <c r="K10" s="2"/>
      <c r="L10" s="2"/>
      <c r="M10" s="2"/>
      <c r="N10" s="2">
        <v>3</v>
      </c>
      <c r="O10" s="2">
        <v>15</v>
      </c>
      <c r="P10" s="2"/>
      <c r="Q10" s="2"/>
      <c r="R10" s="2"/>
      <c r="S10" s="2"/>
      <c r="T10" s="2"/>
      <c r="U10" s="2"/>
      <c r="V10" s="2"/>
      <c r="W10" s="2"/>
      <c r="X10" s="2"/>
      <c r="Y10" s="2"/>
      <c r="Z10" s="2"/>
      <c r="AA10" s="24"/>
      <c r="AB10" s="25"/>
      <c r="AC10" s="25"/>
      <c r="AD10" s="25"/>
      <c r="AE10" s="25"/>
      <c r="AF10" s="26">
        <f t="shared" si="0"/>
        <v>3</v>
      </c>
      <c r="AG10" s="2">
        <f t="shared" si="0"/>
        <v>15</v>
      </c>
    </row>
    <row r="11" spans="1:33" x14ac:dyDescent="0.25">
      <c r="A11" s="2"/>
      <c r="B11" s="3" t="s">
        <v>98</v>
      </c>
      <c r="C11" s="2"/>
      <c r="D11" s="54" t="s">
        <v>56</v>
      </c>
      <c r="E11" s="4" t="s">
        <v>20</v>
      </c>
      <c r="F11" s="2" t="s">
        <v>71</v>
      </c>
      <c r="G11" s="2" t="s">
        <v>19</v>
      </c>
      <c r="H11" s="2"/>
      <c r="I11" s="2"/>
      <c r="J11" s="2"/>
      <c r="K11" s="2"/>
      <c r="L11" s="2">
        <v>2</v>
      </c>
      <c r="M11" s="2">
        <v>10</v>
      </c>
      <c r="N11" s="2"/>
      <c r="O11" s="2"/>
      <c r="P11" s="2"/>
      <c r="Q11" s="2"/>
      <c r="R11" s="2"/>
      <c r="S11" s="2"/>
      <c r="T11" s="2"/>
      <c r="U11" s="2"/>
      <c r="V11" s="2"/>
      <c r="W11" s="2"/>
      <c r="X11" s="2"/>
      <c r="Y11" s="2"/>
      <c r="Z11" s="2"/>
      <c r="AA11" s="24"/>
      <c r="AB11" s="25"/>
      <c r="AC11" s="25"/>
      <c r="AD11" s="25"/>
      <c r="AE11" s="25"/>
      <c r="AF11" s="26">
        <f t="shared" si="0"/>
        <v>2</v>
      </c>
      <c r="AG11" s="2">
        <f t="shared" si="0"/>
        <v>10</v>
      </c>
    </row>
    <row r="12" spans="1:33" x14ac:dyDescent="0.25">
      <c r="A12" s="2"/>
      <c r="B12" s="3" t="s">
        <v>99</v>
      </c>
      <c r="C12" s="2"/>
      <c r="D12" s="54" t="s">
        <v>56</v>
      </c>
      <c r="E12" s="4" t="s">
        <v>20</v>
      </c>
      <c r="F12" s="2" t="s">
        <v>16</v>
      </c>
      <c r="G12" s="2" t="s">
        <v>17</v>
      </c>
      <c r="H12" s="2"/>
      <c r="I12" s="2"/>
      <c r="J12" s="2"/>
      <c r="K12" s="2"/>
      <c r="L12" s="2"/>
      <c r="M12" s="2"/>
      <c r="N12" s="2">
        <v>2</v>
      </c>
      <c r="O12" s="2">
        <v>10</v>
      </c>
      <c r="P12" s="2"/>
      <c r="Q12" s="2"/>
      <c r="R12" s="2"/>
      <c r="S12" s="2"/>
      <c r="T12" s="2"/>
      <c r="U12" s="2"/>
      <c r="V12" s="2"/>
      <c r="W12" s="2"/>
      <c r="X12" s="2"/>
      <c r="Y12" s="2"/>
      <c r="Z12" s="2"/>
      <c r="AA12" s="24"/>
      <c r="AB12" s="25"/>
      <c r="AC12" s="25"/>
      <c r="AD12" s="25"/>
      <c r="AE12" s="25"/>
      <c r="AF12" s="26">
        <f t="shared" si="0"/>
        <v>2</v>
      </c>
      <c r="AG12" s="2">
        <f t="shared" si="0"/>
        <v>10</v>
      </c>
    </row>
    <row r="13" spans="1:33" x14ac:dyDescent="0.25">
      <c r="A13" s="2"/>
      <c r="B13" s="3" t="s">
        <v>100</v>
      </c>
      <c r="C13" s="2"/>
      <c r="D13" s="2" t="s">
        <v>57</v>
      </c>
      <c r="E13" s="4" t="s">
        <v>20</v>
      </c>
      <c r="F13" s="2" t="s">
        <v>16</v>
      </c>
      <c r="G13" s="2" t="s">
        <v>17</v>
      </c>
      <c r="H13" s="2"/>
      <c r="I13" s="2"/>
      <c r="J13" s="2"/>
      <c r="K13" s="2"/>
      <c r="L13" s="2">
        <v>3</v>
      </c>
      <c r="M13" s="2">
        <v>15</v>
      </c>
      <c r="N13" s="2"/>
      <c r="O13" s="2"/>
      <c r="P13" s="2"/>
      <c r="Q13" s="2"/>
      <c r="R13" s="2"/>
      <c r="S13" s="2"/>
      <c r="T13" s="2"/>
      <c r="U13" s="2"/>
      <c r="V13" s="2"/>
      <c r="W13" s="2"/>
      <c r="X13" s="2"/>
      <c r="Y13" s="2"/>
      <c r="Z13" s="2"/>
      <c r="AA13" s="24"/>
      <c r="AB13" s="25"/>
      <c r="AC13" s="25"/>
      <c r="AD13" s="25"/>
      <c r="AE13" s="25"/>
      <c r="AF13" s="26">
        <f t="shared" si="0"/>
        <v>3</v>
      </c>
      <c r="AG13" s="2">
        <f t="shared" si="0"/>
        <v>15</v>
      </c>
    </row>
    <row r="14" spans="1:33" x14ac:dyDescent="0.25">
      <c r="A14" s="2"/>
      <c r="B14" s="3" t="s">
        <v>101</v>
      </c>
      <c r="C14" s="2"/>
      <c r="D14" s="2" t="s">
        <v>57</v>
      </c>
      <c r="E14" s="4" t="s">
        <v>20</v>
      </c>
      <c r="F14" s="2" t="s">
        <v>16</v>
      </c>
      <c r="G14" s="2" t="s">
        <v>17</v>
      </c>
      <c r="H14" s="2"/>
      <c r="I14" s="2"/>
      <c r="J14" s="2"/>
      <c r="K14" s="2"/>
      <c r="L14" s="2"/>
      <c r="M14" s="2"/>
      <c r="N14" s="2">
        <v>3</v>
      </c>
      <c r="O14" s="2">
        <v>15</v>
      </c>
      <c r="P14" s="2"/>
      <c r="Q14" s="2"/>
      <c r="R14" s="2"/>
      <c r="S14" s="2"/>
      <c r="T14" s="2"/>
      <c r="U14" s="2"/>
      <c r="V14" s="2"/>
      <c r="W14" s="2"/>
      <c r="X14" s="2"/>
      <c r="Y14" s="2"/>
      <c r="Z14" s="2"/>
      <c r="AA14" s="24"/>
      <c r="AB14" s="25"/>
      <c r="AC14" s="25"/>
      <c r="AD14" s="25"/>
      <c r="AE14" s="25"/>
      <c r="AF14" s="26">
        <f t="shared" si="0"/>
        <v>3</v>
      </c>
      <c r="AG14" s="2">
        <f t="shared" si="0"/>
        <v>15</v>
      </c>
    </row>
    <row r="15" spans="1:33" x14ac:dyDescent="0.25">
      <c r="A15" s="18"/>
      <c r="B15" s="17" t="s">
        <v>53</v>
      </c>
      <c r="C15" s="17"/>
      <c r="D15" s="17"/>
      <c r="E15" s="19"/>
      <c r="F15" s="17"/>
      <c r="G15" s="17"/>
      <c r="H15" s="20">
        <f t="shared" ref="H15:AA15" si="1">SUM(H8:H14)</f>
        <v>8</v>
      </c>
      <c r="I15" s="20">
        <f t="shared" si="1"/>
        <v>30</v>
      </c>
      <c r="J15" s="20">
        <f t="shared" si="1"/>
        <v>8</v>
      </c>
      <c r="K15" s="20">
        <f t="shared" si="1"/>
        <v>30</v>
      </c>
      <c r="L15" s="20">
        <f t="shared" si="1"/>
        <v>5</v>
      </c>
      <c r="M15" s="20">
        <f t="shared" si="1"/>
        <v>25</v>
      </c>
      <c r="N15" s="20">
        <f t="shared" si="1"/>
        <v>8</v>
      </c>
      <c r="O15" s="20">
        <f t="shared" si="1"/>
        <v>40</v>
      </c>
      <c r="P15" s="20">
        <f t="shared" si="1"/>
        <v>0</v>
      </c>
      <c r="Q15" s="20">
        <f t="shared" si="1"/>
        <v>0</v>
      </c>
      <c r="R15" s="20">
        <f t="shared" si="1"/>
        <v>0</v>
      </c>
      <c r="S15" s="20">
        <f t="shared" si="1"/>
        <v>0</v>
      </c>
      <c r="T15" s="20">
        <f t="shared" si="1"/>
        <v>0</v>
      </c>
      <c r="U15" s="20">
        <f t="shared" si="1"/>
        <v>0</v>
      </c>
      <c r="V15" s="20">
        <f t="shared" si="1"/>
        <v>0</v>
      </c>
      <c r="W15" s="20">
        <f t="shared" si="1"/>
        <v>0</v>
      </c>
      <c r="X15" s="20">
        <f t="shared" si="1"/>
        <v>0</v>
      </c>
      <c r="Y15" s="20">
        <f t="shared" si="1"/>
        <v>0</v>
      </c>
      <c r="Z15" s="20">
        <f t="shared" si="1"/>
        <v>0</v>
      </c>
      <c r="AA15" s="20">
        <f t="shared" si="1"/>
        <v>0</v>
      </c>
      <c r="AB15" s="27"/>
      <c r="AC15" s="27"/>
      <c r="AD15" s="27"/>
      <c r="AE15" s="27"/>
      <c r="AF15" s="20">
        <f t="shared" si="0"/>
        <v>29</v>
      </c>
      <c r="AG15" s="20">
        <f t="shared" si="0"/>
        <v>125</v>
      </c>
    </row>
    <row r="16" spans="1:33" x14ac:dyDescent="0.25">
      <c r="A16" s="83" t="s">
        <v>102</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row>
    <row r="17" spans="1:33" x14ac:dyDescent="0.25">
      <c r="A17" s="2"/>
      <c r="B17" s="3" t="s">
        <v>103</v>
      </c>
      <c r="C17" s="2"/>
      <c r="D17" s="2" t="s">
        <v>22</v>
      </c>
      <c r="E17" s="4" t="s">
        <v>20</v>
      </c>
      <c r="F17" s="2" t="s">
        <v>16</v>
      </c>
      <c r="G17" s="2" t="s">
        <v>17</v>
      </c>
      <c r="H17" s="2">
        <v>3</v>
      </c>
      <c r="I17" s="2">
        <v>15</v>
      </c>
      <c r="J17" s="2">
        <v>3</v>
      </c>
      <c r="K17" s="2">
        <v>15</v>
      </c>
      <c r="L17" s="2">
        <v>3</v>
      </c>
      <c r="M17" s="2">
        <v>15</v>
      </c>
      <c r="N17" s="2">
        <v>3</v>
      </c>
      <c r="O17" s="2">
        <v>15</v>
      </c>
      <c r="P17" s="2"/>
      <c r="Q17" s="2"/>
      <c r="R17" s="2"/>
      <c r="S17" s="2"/>
      <c r="T17" s="2"/>
      <c r="U17" s="2"/>
      <c r="V17" s="2"/>
      <c r="W17" s="2"/>
      <c r="X17" s="2"/>
      <c r="Y17" s="2"/>
      <c r="Z17" s="2"/>
      <c r="AA17" s="24"/>
      <c r="AB17" s="25"/>
      <c r="AC17" s="25"/>
      <c r="AD17" s="25"/>
      <c r="AE17" s="25"/>
      <c r="AF17" s="26">
        <f t="shared" ref="AF17:AG22" si="2">H17+J17+L17+N17+P17+R17+T17+V17+X17+Z17+AB17+AD17</f>
        <v>12</v>
      </c>
      <c r="AG17" s="2">
        <f t="shared" si="2"/>
        <v>60</v>
      </c>
    </row>
    <row r="18" spans="1:33" x14ac:dyDescent="0.25">
      <c r="A18" s="2"/>
      <c r="B18" s="3" t="s">
        <v>104</v>
      </c>
      <c r="C18" s="2"/>
      <c r="D18" s="2" t="s">
        <v>22</v>
      </c>
      <c r="E18" s="4" t="s">
        <v>20</v>
      </c>
      <c r="F18" s="2" t="s">
        <v>16</v>
      </c>
      <c r="G18" s="2" t="s">
        <v>17</v>
      </c>
      <c r="H18" s="2"/>
      <c r="I18" s="2"/>
      <c r="J18" s="2"/>
      <c r="K18" s="2"/>
      <c r="L18" s="2">
        <v>2</v>
      </c>
      <c r="M18" s="2">
        <v>10</v>
      </c>
      <c r="N18" s="2">
        <v>2</v>
      </c>
      <c r="O18" s="2">
        <v>10</v>
      </c>
      <c r="P18" s="2"/>
      <c r="Q18" s="2"/>
      <c r="R18" s="2"/>
      <c r="S18" s="2"/>
      <c r="T18" s="2"/>
      <c r="U18" s="2"/>
      <c r="V18" s="2"/>
      <c r="W18" s="2"/>
      <c r="X18" s="2"/>
      <c r="Y18" s="2"/>
      <c r="Z18" s="2"/>
      <c r="AA18" s="24"/>
      <c r="AB18" s="25"/>
      <c r="AC18" s="25"/>
      <c r="AD18" s="25"/>
      <c r="AE18" s="25"/>
      <c r="AF18" s="26">
        <f t="shared" si="2"/>
        <v>4</v>
      </c>
      <c r="AG18" s="2">
        <f t="shared" si="2"/>
        <v>20</v>
      </c>
    </row>
    <row r="19" spans="1:33" x14ac:dyDescent="0.25">
      <c r="A19" s="2"/>
      <c r="B19" s="3" t="s">
        <v>63</v>
      </c>
      <c r="C19" s="2"/>
      <c r="D19" s="2" t="s">
        <v>22</v>
      </c>
      <c r="E19" s="4" t="s">
        <v>20</v>
      </c>
      <c r="F19" s="2" t="s">
        <v>16</v>
      </c>
      <c r="G19" s="2" t="s">
        <v>17</v>
      </c>
      <c r="H19" s="2"/>
      <c r="I19" s="2"/>
      <c r="J19" s="2"/>
      <c r="K19" s="2"/>
      <c r="L19" s="2"/>
      <c r="M19" s="2"/>
      <c r="N19" s="2"/>
      <c r="O19" s="2"/>
      <c r="P19" s="2">
        <v>2</v>
      </c>
      <c r="Q19" s="2">
        <v>10</v>
      </c>
      <c r="R19" s="2">
        <v>2</v>
      </c>
      <c r="S19" s="2">
        <v>10</v>
      </c>
      <c r="T19" s="2"/>
      <c r="U19" s="2"/>
      <c r="V19" s="2"/>
      <c r="W19" s="2"/>
      <c r="X19" s="2"/>
      <c r="Y19" s="2"/>
      <c r="Z19" s="2"/>
      <c r="AA19" s="24"/>
      <c r="AB19" s="25"/>
      <c r="AC19" s="25"/>
      <c r="AD19" s="25"/>
      <c r="AE19" s="25"/>
      <c r="AF19" s="26">
        <f t="shared" si="2"/>
        <v>4</v>
      </c>
      <c r="AG19" s="2">
        <f t="shared" si="2"/>
        <v>20</v>
      </c>
    </row>
    <row r="20" spans="1:33" x14ac:dyDescent="0.25">
      <c r="A20" s="2"/>
      <c r="B20" s="3" t="s">
        <v>105</v>
      </c>
      <c r="C20" s="2"/>
      <c r="D20" s="2" t="s">
        <v>22</v>
      </c>
      <c r="E20" s="4" t="s">
        <v>20</v>
      </c>
      <c r="F20" s="2" t="s">
        <v>16</v>
      </c>
      <c r="G20" s="2" t="s">
        <v>17</v>
      </c>
      <c r="H20" s="2">
        <v>2</v>
      </c>
      <c r="I20" s="2">
        <v>10</v>
      </c>
      <c r="J20" s="2">
        <v>2</v>
      </c>
      <c r="K20" s="2">
        <v>10</v>
      </c>
      <c r="L20" s="2"/>
      <c r="M20" s="2"/>
      <c r="N20" s="2"/>
      <c r="O20" s="2"/>
      <c r="P20" s="2"/>
      <c r="Q20" s="2"/>
      <c r="R20" s="2"/>
      <c r="S20" s="2"/>
      <c r="T20" s="2"/>
      <c r="U20" s="2"/>
      <c r="V20" s="2"/>
      <c r="W20" s="2"/>
      <c r="X20" s="2"/>
      <c r="Y20" s="2"/>
      <c r="Z20" s="2"/>
      <c r="AA20" s="24"/>
      <c r="AB20" s="25"/>
      <c r="AC20" s="25"/>
      <c r="AD20" s="25"/>
      <c r="AE20" s="25"/>
      <c r="AF20" s="26">
        <f t="shared" si="2"/>
        <v>4</v>
      </c>
      <c r="AG20" s="2">
        <f t="shared" si="2"/>
        <v>20</v>
      </c>
    </row>
    <row r="21" spans="1:33" x14ac:dyDescent="0.25">
      <c r="A21" s="2"/>
      <c r="B21" s="3" t="s">
        <v>74</v>
      </c>
      <c r="C21" s="2"/>
      <c r="D21" s="2" t="s">
        <v>22</v>
      </c>
      <c r="E21" s="4"/>
      <c r="F21" s="2"/>
      <c r="G21" s="2" t="s">
        <v>32</v>
      </c>
      <c r="H21" s="2"/>
      <c r="I21" s="2"/>
      <c r="J21" s="2"/>
      <c r="K21" s="2"/>
      <c r="L21" s="2"/>
      <c r="M21" s="2"/>
      <c r="N21" s="2"/>
      <c r="O21" s="2"/>
      <c r="P21" s="2"/>
      <c r="Q21" s="2"/>
      <c r="R21" s="2"/>
      <c r="S21" s="2"/>
      <c r="T21" s="2">
        <v>0</v>
      </c>
      <c r="U21" s="2"/>
      <c r="V21" s="2"/>
      <c r="W21" s="2"/>
      <c r="X21" s="2"/>
      <c r="Y21" s="2"/>
      <c r="Z21" s="2"/>
      <c r="AA21" s="24"/>
      <c r="AB21" s="25"/>
      <c r="AC21" s="25"/>
      <c r="AD21" s="25"/>
      <c r="AE21" s="25"/>
      <c r="AF21" s="26">
        <f t="shared" si="2"/>
        <v>0</v>
      </c>
      <c r="AG21" s="2">
        <f t="shared" si="2"/>
        <v>0</v>
      </c>
    </row>
    <row r="22" spans="1:33" x14ac:dyDescent="0.25">
      <c r="A22" s="18"/>
      <c r="B22" s="17" t="s">
        <v>53</v>
      </c>
      <c r="C22" s="17"/>
      <c r="D22" s="17"/>
      <c r="E22" s="19"/>
      <c r="F22" s="17"/>
      <c r="G22" s="17"/>
      <c r="H22" s="20">
        <f t="shared" ref="H22:AA22" si="3">SUM(H17:H21)</f>
        <v>5</v>
      </c>
      <c r="I22" s="20">
        <f t="shared" si="3"/>
        <v>25</v>
      </c>
      <c r="J22" s="20">
        <f t="shared" si="3"/>
        <v>5</v>
      </c>
      <c r="K22" s="20">
        <f t="shared" si="3"/>
        <v>25</v>
      </c>
      <c r="L22" s="20">
        <f t="shared" si="3"/>
        <v>5</v>
      </c>
      <c r="M22" s="20">
        <f t="shared" si="3"/>
        <v>25</v>
      </c>
      <c r="N22" s="20">
        <f t="shared" si="3"/>
        <v>5</v>
      </c>
      <c r="O22" s="20">
        <f t="shared" si="3"/>
        <v>25</v>
      </c>
      <c r="P22" s="20">
        <f t="shared" si="3"/>
        <v>2</v>
      </c>
      <c r="Q22" s="20">
        <f t="shared" si="3"/>
        <v>10</v>
      </c>
      <c r="R22" s="20">
        <f t="shared" si="3"/>
        <v>2</v>
      </c>
      <c r="S22" s="20">
        <f t="shared" si="3"/>
        <v>10</v>
      </c>
      <c r="T22" s="20">
        <f t="shared" si="3"/>
        <v>0</v>
      </c>
      <c r="U22" s="20">
        <f t="shared" si="3"/>
        <v>0</v>
      </c>
      <c r="V22" s="20">
        <f t="shared" si="3"/>
        <v>0</v>
      </c>
      <c r="W22" s="20">
        <f t="shared" si="3"/>
        <v>0</v>
      </c>
      <c r="X22" s="20">
        <f t="shared" si="3"/>
        <v>0</v>
      </c>
      <c r="Y22" s="20">
        <f t="shared" si="3"/>
        <v>0</v>
      </c>
      <c r="Z22" s="20">
        <f t="shared" si="3"/>
        <v>0</v>
      </c>
      <c r="AA22" s="20">
        <f t="shared" si="3"/>
        <v>0</v>
      </c>
      <c r="AB22" s="27"/>
      <c r="AC22" s="27"/>
      <c r="AD22" s="27"/>
      <c r="AE22" s="27"/>
      <c r="AF22" s="20">
        <f t="shared" si="2"/>
        <v>24</v>
      </c>
      <c r="AG22" s="20">
        <f t="shared" si="2"/>
        <v>120</v>
      </c>
    </row>
    <row r="23" spans="1:33" x14ac:dyDescent="0.25">
      <c r="A23" s="83" t="s">
        <v>34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row>
    <row r="24" spans="1:33" x14ac:dyDescent="0.25">
      <c r="A24" s="2"/>
      <c r="B24" s="3" t="s">
        <v>106</v>
      </c>
      <c r="C24" s="2"/>
      <c r="D24" s="2" t="s">
        <v>21</v>
      </c>
      <c r="E24" s="4" t="s">
        <v>20</v>
      </c>
      <c r="F24" s="2" t="s">
        <v>16</v>
      </c>
      <c r="G24" s="2" t="s">
        <v>17</v>
      </c>
      <c r="H24" s="2">
        <v>2</v>
      </c>
      <c r="I24" s="2">
        <v>10</v>
      </c>
      <c r="J24" s="2">
        <v>2</v>
      </c>
      <c r="K24" s="2">
        <v>10</v>
      </c>
      <c r="L24" s="2">
        <v>2</v>
      </c>
      <c r="M24" s="2">
        <v>10</v>
      </c>
      <c r="N24" s="2">
        <v>2</v>
      </c>
      <c r="O24" s="2">
        <v>10</v>
      </c>
      <c r="P24" s="2"/>
      <c r="Q24" s="2"/>
      <c r="R24" s="2"/>
      <c r="S24" s="2"/>
      <c r="T24" s="2"/>
      <c r="U24" s="2"/>
      <c r="V24" s="2"/>
      <c r="W24" s="2"/>
      <c r="X24" s="2"/>
      <c r="Y24" s="2"/>
      <c r="Z24" s="2"/>
      <c r="AA24" s="24"/>
      <c r="AB24" s="25"/>
      <c r="AC24" s="25"/>
      <c r="AD24" s="25"/>
      <c r="AE24" s="25"/>
      <c r="AF24" s="26">
        <f t="shared" ref="AF24:AG29" si="4">H24+J24+L24+N24+P24+R24+T24+V24+X24+Z24+AB24+AD24</f>
        <v>8</v>
      </c>
      <c r="AG24" s="2">
        <f t="shared" si="4"/>
        <v>40</v>
      </c>
    </row>
    <row r="25" spans="1:33" x14ac:dyDescent="0.25">
      <c r="A25" s="2"/>
      <c r="B25" s="3" t="s">
        <v>107</v>
      </c>
      <c r="C25" s="2"/>
      <c r="D25" s="2" t="s">
        <v>57</v>
      </c>
      <c r="E25" s="4" t="s">
        <v>20</v>
      </c>
      <c r="F25" s="2" t="s">
        <v>16</v>
      </c>
      <c r="G25" s="2" t="s">
        <v>17</v>
      </c>
      <c r="H25" s="2">
        <v>2</v>
      </c>
      <c r="I25" s="2">
        <v>10</v>
      </c>
      <c r="J25" s="2">
        <v>2</v>
      </c>
      <c r="K25" s="2">
        <v>10</v>
      </c>
      <c r="L25" s="2">
        <v>2</v>
      </c>
      <c r="M25" s="2">
        <v>10</v>
      </c>
      <c r="N25" s="2">
        <v>2</v>
      </c>
      <c r="O25" s="2">
        <v>10</v>
      </c>
      <c r="P25" s="2"/>
      <c r="Q25" s="2"/>
      <c r="R25" s="2"/>
      <c r="S25" s="2"/>
      <c r="T25" s="2"/>
      <c r="U25" s="2"/>
      <c r="V25" s="2"/>
      <c r="W25" s="2"/>
      <c r="X25" s="2"/>
      <c r="Y25" s="2"/>
      <c r="Z25" s="2"/>
      <c r="AA25" s="24"/>
      <c r="AB25" s="25"/>
      <c r="AC25" s="25"/>
      <c r="AD25" s="25"/>
      <c r="AE25" s="25"/>
      <c r="AF25" s="26">
        <f t="shared" si="4"/>
        <v>8</v>
      </c>
      <c r="AG25" s="2">
        <f t="shared" si="4"/>
        <v>40</v>
      </c>
    </row>
    <row r="26" spans="1:33" x14ac:dyDescent="0.25">
      <c r="A26" s="2"/>
      <c r="B26" s="3" t="s">
        <v>108</v>
      </c>
      <c r="C26" s="2"/>
      <c r="D26" s="54" t="s">
        <v>57</v>
      </c>
      <c r="E26" s="4" t="s">
        <v>20</v>
      </c>
      <c r="F26" s="2" t="s">
        <v>16</v>
      </c>
      <c r="G26" s="2" t="s">
        <v>17</v>
      </c>
      <c r="H26" s="2"/>
      <c r="I26" s="2"/>
      <c r="J26" s="2"/>
      <c r="K26" s="2"/>
      <c r="L26" s="2"/>
      <c r="M26" s="2"/>
      <c r="N26" s="2"/>
      <c r="O26" s="2"/>
      <c r="P26" s="2">
        <v>2</v>
      </c>
      <c r="Q26" s="2">
        <v>10</v>
      </c>
      <c r="R26" s="2">
        <v>2</v>
      </c>
      <c r="S26" s="2">
        <v>10</v>
      </c>
      <c r="T26" s="2">
        <v>2</v>
      </c>
      <c r="U26" s="2">
        <v>10</v>
      </c>
      <c r="V26" s="2">
        <v>2</v>
      </c>
      <c r="W26" s="2">
        <v>10</v>
      </c>
      <c r="X26" s="2"/>
      <c r="Y26" s="2"/>
      <c r="Z26" s="2"/>
      <c r="AA26" s="24"/>
      <c r="AB26" s="25"/>
      <c r="AC26" s="25"/>
      <c r="AD26" s="25"/>
      <c r="AE26" s="25"/>
      <c r="AF26" s="26">
        <f t="shared" si="4"/>
        <v>8</v>
      </c>
      <c r="AG26" s="2">
        <f t="shared" si="4"/>
        <v>40</v>
      </c>
    </row>
    <row r="27" spans="1:33" x14ac:dyDescent="0.25">
      <c r="A27" s="2"/>
      <c r="B27" s="3" t="s">
        <v>109</v>
      </c>
      <c r="C27" s="2"/>
      <c r="D27" s="2" t="s">
        <v>57</v>
      </c>
      <c r="E27" s="4" t="s">
        <v>20</v>
      </c>
      <c r="F27" s="2" t="s">
        <v>16</v>
      </c>
      <c r="G27" s="2" t="s">
        <v>17</v>
      </c>
      <c r="H27" s="2"/>
      <c r="I27" s="2"/>
      <c r="J27" s="2"/>
      <c r="K27" s="2"/>
      <c r="L27" s="2"/>
      <c r="M27" s="2"/>
      <c r="N27" s="2"/>
      <c r="O27" s="2"/>
      <c r="P27" s="2">
        <v>2</v>
      </c>
      <c r="Q27" s="2">
        <v>10</v>
      </c>
      <c r="R27" s="2">
        <v>2</v>
      </c>
      <c r="S27" s="2">
        <v>10</v>
      </c>
      <c r="T27" s="2">
        <v>2</v>
      </c>
      <c r="U27" s="2">
        <v>10</v>
      </c>
      <c r="V27" s="2">
        <v>2</v>
      </c>
      <c r="W27" s="2">
        <v>10</v>
      </c>
      <c r="X27" s="2"/>
      <c r="Y27" s="2"/>
      <c r="Z27" s="2"/>
      <c r="AA27" s="24"/>
      <c r="AB27" s="25"/>
      <c r="AC27" s="25"/>
      <c r="AD27" s="25"/>
      <c r="AE27" s="25"/>
      <c r="AF27" s="26">
        <f t="shared" si="4"/>
        <v>8</v>
      </c>
      <c r="AG27" s="2">
        <f t="shared" si="4"/>
        <v>40</v>
      </c>
    </row>
    <row r="28" spans="1:33" x14ac:dyDescent="0.25">
      <c r="A28" s="2"/>
      <c r="B28" s="3" t="s">
        <v>75</v>
      </c>
      <c r="C28" s="2"/>
      <c r="D28" s="2"/>
      <c r="E28" s="4"/>
      <c r="F28" s="2"/>
      <c r="G28" s="2" t="s">
        <v>32</v>
      </c>
      <c r="H28" s="2"/>
      <c r="I28" s="2"/>
      <c r="J28" s="2"/>
      <c r="K28" s="2"/>
      <c r="L28" s="2"/>
      <c r="M28" s="2"/>
      <c r="N28" s="2"/>
      <c r="O28" s="2"/>
      <c r="P28" s="2"/>
      <c r="Q28" s="2"/>
      <c r="R28" s="2"/>
      <c r="S28" s="2"/>
      <c r="T28" s="2"/>
      <c r="U28" s="2"/>
      <c r="V28" s="2">
        <v>0</v>
      </c>
      <c r="W28" s="2"/>
      <c r="X28" s="2"/>
      <c r="Y28" s="2"/>
      <c r="Z28" s="2"/>
      <c r="AA28" s="24"/>
      <c r="AB28" s="25"/>
      <c r="AC28" s="25"/>
      <c r="AD28" s="25"/>
      <c r="AE28" s="25"/>
      <c r="AF28" s="26">
        <f t="shared" si="4"/>
        <v>0</v>
      </c>
      <c r="AG28" s="2">
        <f t="shared" si="4"/>
        <v>0</v>
      </c>
    </row>
    <row r="29" spans="1:33" x14ac:dyDescent="0.25">
      <c r="A29" s="18"/>
      <c r="B29" s="17" t="s">
        <v>53</v>
      </c>
      <c r="C29" s="17"/>
      <c r="D29" s="17"/>
      <c r="E29" s="19"/>
      <c r="F29" s="17"/>
      <c r="G29" s="17"/>
      <c r="H29" s="20">
        <f t="shared" ref="H29:AA29" si="5">SUM(H24:H27)</f>
        <v>4</v>
      </c>
      <c r="I29" s="20">
        <f t="shared" si="5"/>
        <v>20</v>
      </c>
      <c r="J29" s="20">
        <f t="shared" si="5"/>
        <v>4</v>
      </c>
      <c r="K29" s="20">
        <f t="shared" si="5"/>
        <v>20</v>
      </c>
      <c r="L29" s="20">
        <f t="shared" si="5"/>
        <v>4</v>
      </c>
      <c r="M29" s="20">
        <f t="shared" si="5"/>
        <v>20</v>
      </c>
      <c r="N29" s="20">
        <f t="shared" si="5"/>
        <v>4</v>
      </c>
      <c r="O29" s="20">
        <f t="shared" si="5"/>
        <v>20</v>
      </c>
      <c r="P29" s="20">
        <f t="shared" si="5"/>
        <v>4</v>
      </c>
      <c r="Q29" s="20">
        <f t="shared" si="5"/>
        <v>20</v>
      </c>
      <c r="R29" s="20">
        <f t="shared" si="5"/>
        <v>4</v>
      </c>
      <c r="S29" s="20">
        <f t="shared" si="5"/>
        <v>20</v>
      </c>
      <c r="T29" s="20">
        <f t="shared" si="5"/>
        <v>4</v>
      </c>
      <c r="U29" s="20">
        <f t="shared" si="5"/>
        <v>20</v>
      </c>
      <c r="V29" s="20">
        <f t="shared" si="5"/>
        <v>4</v>
      </c>
      <c r="W29" s="20">
        <f t="shared" si="5"/>
        <v>20</v>
      </c>
      <c r="X29" s="20">
        <f t="shared" si="5"/>
        <v>0</v>
      </c>
      <c r="Y29" s="20">
        <f t="shared" si="5"/>
        <v>0</v>
      </c>
      <c r="Z29" s="20">
        <f t="shared" si="5"/>
        <v>0</v>
      </c>
      <c r="AA29" s="20">
        <f t="shared" si="5"/>
        <v>0</v>
      </c>
      <c r="AB29" s="27"/>
      <c r="AC29" s="27"/>
      <c r="AD29" s="27"/>
      <c r="AE29" s="27"/>
      <c r="AF29" s="20">
        <f t="shared" si="4"/>
        <v>32</v>
      </c>
      <c r="AG29" s="20">
        <f t="shared" si="4"/>
        <v>160</v>
      </c>
    </row>
    <row r="30" spans="1:33" x14ac:dyDescent="0.25">
      <c r="A30" s="90" t="s">
        <v>35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84"/>
      <c r="AC30" s="84"/>
      <c r="AD30" s="84"/>
      <c r="AE30" s="84"/>
      <c r="AF30" s="91"/>
      <c r="AG30" s="92"/>
    </row>
    <row r="31" spans="1:33" x14ac:dyDescent="0.25">
      <c r="A31" s="2"/>
      <c r="B31" s="3" t="s">
        <v>67</v>
      </c>
      <c r="C31" s="2"/>
      <c r="D31" s="2" t="s">
        <v>24</v>
      </c>
      <c r="E31" s="4" t="s">
        <v>20</v>
      </c>
      <c r="F31" s="2" t="s">
        <v>16</v>
      </c>
      <c r="G31" s="2" t="s">
        <v>17</v>
      </c>
      <c r="H31" s="2">
        <v>2</v>
      </c>
      <c r="I31" s="2">
        <v>10</v>
      </c>
      <c r="J31" s="2">
        <v>2</v>
      </c>
      <c r="K31" s="2">
        <v>10</v>
      </c>
      <c r="L31" s="2">
        <v>2</v>
      </c>
      <c r="M31" s="2">
        <v>10</v>
      </c>
      <c r="N31" s="2">
        <v>2</v>
      </c>
      <c r="O31" s="2">
        <v>10</v>
      </c>
      <c r="P31" s="2"/>
      <c r="Q31" s="2"/>
      <c r="R31" s="2"/>
      <c r="S31" s="2"/>
      <c r="T31" s="2"/>
      <c r="U31" s="2"/>
      <c r="V31" s="2"/>
      <c r="W31" s="2"/>
      <c r="X31" s="2"/>
      <c r="Y31" s="2"/>
      <c r="Z31" s="2"/>
      <c r="AA31" s="24"/>
      <c r="AB31" s="25"/>
      <c r="AC31" s="25"/>
      <c r="AD31" s="25"/>
      <c r="AE31" s="25"/>
      <c r="AF31" s="26">
        <f t="shared" ref="AF31:AG38" si="6">H31+J31+L31+N31+P31+R31+T31+V31+X31+Z31+AB31+AD31</f>
        <v>8</v>
      </c>
      <c r="AG31" s="2">
        <f t="shared" si="6"/>
        <v>40</v>
      </c>
    </row>
    <row r="32" spans="1:33" x14ac:dyDescent="0.25">
      <c r="A32" s="2"/>
      <c r="B32" s="3" t="s">
        <v>69</v>
      </c>
      <c r="C32" s="2"/>
      <c r="D32" s="2" t="s">
        <v>58</v>
      </c>
      <c r="E32" s="4" t="s">
        <v>20</v>
      </c>
      <c r="F32" s="2" t="s">
        <v>16</v>
      </c>
      <c r="G32" s="2" t="s">
        <v>17</v>
      </c>
      <c r="H32" s="2"/>
      <c r="I32" s="2"/>
      <c r="J32" s="2"/>
      <c r="K32" s="2"/>
      <c r="L32" s="2"/>
      <c r="M32" s="2"/>
      <c r="N32" s="2"/>
      <c r="O32" s="2"/>
      <c r="P32" s="2">
        <v>3</v>
      </c>
      <c r="Q32" s="2">
        <v>15</v>
      </c>
      <c r="R32" s="2">
        <v>3</v>
      </c>
      <c r="S32" s="2">
        <v>15</v>
      </c>
      <c r="T32" s="2">
        <v>3</v>
      </c>
      <c r="U32" s="2">
        <v>15</v>
      </c>
      <c r="V32" s="2">
        <v>3</v>
      </c>
      <c r="W32" s="2">
        <v>15</v>
      </c>
      <c r="X32" s="2"/>
      <c r="Y32" s="2"/>
      <c r="Z32" s="2"/>
      <c r="AA32" s="24"/>
      <c r="AB32" s="25"/>
      <c r="AC32" s="25"/>
      <c r="AD32" s="25"/>
      <c r="AE32" s="25"/>
      <c r="AF32" s="26">
        <f t="shared" si="6"/>
        <v>12</v>
      </c>
      <c r="AG32" s="2">
        <f t="shared" si="6"/>
        <v>60</v>
      </c>
    </row>
    <row r="33" spans="1:33" x14ac:dyDescent="0.25">
      <c r="A33" s="2"/>
      <c r="B33" s="3" t="s">
        <v>68</v>
      </c>
      <c r="C33" s="2"/>
      <c r="D33" s="2" t="s">
        <v>24</v>
      </c>
      <c r="E33" s="4" t="s">
        <v>20</v>
      </c>
      <c r="F33" s="2" t="s">
        <v>16</v>
      </c>
      <c r="G33" s="2" t="s">
        <v>17</v>
      </c>
      <c r="H33" s="2"/>
      <c r="I33" s="2"/>
      <c r="J33" s="2"/>
      <c r="K33" s="2"/>
      <c r="L33" s="2">
        <v>4</v>
      </c>
      <c r="M33" s="2">
        <v>20</v>
      </c>
      <c r="N33" s="2">
        <v>4</v>
      </c>
      <c r="O33" s="2">
        <v>20</v>
      </c>
      <c r="P33" s="2">
        <v>4</v>
      </c>
      <c r="Q33" s="2">
        <v>20</v>
      </c>
      <c r="R33" s="2">
        <v>4</v>
      </c>
      <c r="S33" s="2">
        <v>20</v>
      </c>
      <c r="T33" s="2"/>
      <c r="U33" s="2"/>
      <c r="V33" s="2"/>
      <c r="W33" s="2"/>
      <c r="X33" s="2"/>
      <c r="Y33" s="2"/>
      <c r="Z33" s="2"/>
      <c r="AA33" s="24"/>
      <c r="AB33" s="25"/>
      <c r="AC33" s="25"/>
      <c r="AD33" s="25"/>
      <c r="AE33" s="25"/>
      <c r="AF33" s="26">
        <f t="shared" si="6"/>
        <v>16</v>
      </c>
      <c r="AG33" s="2">
        <f t="shared" si="6"/>
        <v>80</v>
      </c>
    </row>
    <row r="34" spans="1:33" x14ac:dyDescent="0.25">
      <c r="A34" s="2"/>
      <c r="B34" s="3" t="s">
        <v>110</v>
      </c>
      <c r="C34" s="2"/>
      <c r="D34" s="2" t="s">
        <v>24</v>
      </c>
      <c r="E34" s="4" t="s">
        <v>20</v>
      </c>
      <c r="F34" s="2" t="s">
        <v>18</v>
      </c>
      <c r="G34" s="2" t="s">
        <v>19</v>
      </c>
      <c r="H34" s="2"/>
      <c r="I34" s="2"/>
      <c r="J34" s="2">
        <v>2</v>
      </c>
      <c r="K34" s="2">
        <v>10</v>
      </c>
      <c r="L34" s="2">
        <v>2</v>
      </c>
      <c r="M34" s="2">
        <v>10</v>
      </c>
      <c r="N34" s="2">
        <v>2</v>
      </c>
      <c r="O34" s="2">
        <v>10</v>
      </c>
      <c r="P34" s="2">
        <v>2</v>
      </c>
      <c r="Q34" s="2">
        <v>10</v>
      </c>
      <c r="R34" s="2"/>
      <c r="S34" s="2"/>
      <c r="T34" s="2"/>
      <c r="U34" s="2"/>
      <c r="V34" s="2"/>
      <c r="W34" s="2"/>
      <c r="X34" s="2"/>
      <c r="Y34" s="2"/>
      <c r="Z34" s="2"/>
      <c r="AA34" s="24"/>
      <c r="AB34" s="25"/>
      <c r="AC34" s="25"/>
      <c r="AD34" s="25"/>
      <c r="AE34" s="25"/>
      <c r="AF34" s="26">
        <f t="shared" si="6"/>
        <v>8</v>
      </c>
      <c r="AG34" s="2">
        <f t="shared" si="6"/>
        <v>40</v>
      </c>
    </row>
    <row r="35" spans="1:33" x14ac:dyDescent="0.25">
      <c r="A35" s="2"/>
      <c r="B35" s="3" t="s">
        <v>111</v>
      </c>
      <c r="C35" s="2"/>
      <c r="D35" s="2" t="s">
        <v>59</v>
      </c>
      <c r="E35" s="4" t="s">
        <v>20</v>
      </c>
      <c r="F35" s="2" t="s">
        <v>16</v>
      </c>
      <c r="G35" s="2" t="s">
        <v>17</v>
      </c>
      <c r="H35" s="2">
        <v>2</v>
      </c>
      <c r="I35" s="2">
        <v>10</v>
      </c>
      <c r="J35" s="2">
        <v>2</v>
      </c>
      <c r="K35" s="2">
        <v>10</v>
      </c>
      <c r="L35" s="2"/>
      <c r="M35" s="2"/>
      <c r="N35" s="2"/>
      <c r="O35" s="2"/>
      <c r="P35" s="2"/>
      <c r="Q35" s="2"/>
      <c r="R35" s="2"/>
      <c r="S35" s="2"/>
      <c r="T35" s="2"/>
      <c r="U35" s="2"/>
      <c r="V35" s="2"/>
      <c r="W35" s="2"/>
      <c r="X35" s="2"/>
      <c r="Y35" s="2"/>
      <c r="Z35" s="2"/>
      <c r="AA35" s="24"/>
      <c r="AB35" s="25"/>
      <c r="AC35" s="25"/>
      <c r="AD35" s="25"/>
      <c r="AE35" s="25"/>
      <c r="AF35" s="26">
        <f t="shared" si="6"/>
        <v>4</v>
      </c>
      <c r="AG35" s="2">
        <f t="shared" si="6"/>
        <v>20</v>
      </c>
    </row>
    <row r="36" spans="1:33" x14ac:dyDescent="0.25">
      <c r="A36" s="2"/>
      <c r="B36" s="3" t="s">
        <v>112</v>
      </c>
      <c r="C36" s="2"/>
      <c r="D36" s="54" t="s">
        <v>21</v>
      </c>
      <c r="E36" s="4" t="s">
        <v>20</v>
      </c>
      <c r="F36" s="2" t="s">
        <v>18</v>
      </c>
      <c r="G36" s="2" t="s">
        <v>19</v>
      </c>
      <c r="H36" s="2"/>
      <c r="I36" s="2"/>
      <c r="J36" s="2"/>
      <c r="K36" s="2"/>
      <c r="L36" s="2"/>
      <c r="M36" s="2"/>
      <c r="N36" s="2"/>
      <c r="O36" s="2"/>
      <c r="P36" s="2"/>
      <c r="Q36" s="2"/>
      <c r="R36" s="2"/>
      <c r="S36" s="2"/>
      <c r="T36" s="2"/>
      <c r="U36" s="2"/>
      <c r="V36" s="2">
        <v>3</v>
      </c>
      <c r="W36" s="2">
        <v>15</v>
      </c>
      <c r="X36" s="2"/>
      <c r="Y36" s="2"/>
      <c r="Z36" s="2"/>
      <c r="AA36" s="24"/>
      <c r="AB36" s="25"/>
      <c r="AC36" s="25"/>
      <c r="AD36" s="25"/>
      <c r="AE36" s="25"/>
      <c r="AF36" s="26">
        <f t="shared" si="6"/>
        <v>3</v>
      </c>
      <c r="AG36" s="2">
        <f t="shared" si="6"/>
        <v>15</v>
      </c>
    </row>
    <row r="37" spans="1:33" x14ac:dyDescent="0.25">
      <c r="A37" s="2"/>
      <c r="B37" s="3" t="s">
        <v>73</v>
      </c>
      <c r="C37" s="2"/>
      <c r="D37" s="2"/>
      <c r="E37" s="4"/>
      <c r="F37" s="2"/>
      <c r="G37" s="2"/>
      <c r="H37" s="2"/>
      <c r="I37" s="2"/>
      <c r="J37" s="2"/>
      <c r="K37" s="2"/>
      <c r="L37" s="2"/>
      <c r="M37" s="2"/>
      <c r="N37" s="2"/>
      <c r="O37" s="2"/>
      <c r="P37" s="2"/>
      <c r="Q37" s="2"/>
      <c r="R37" s="2">
        <v>0</v>
      </c>
      <c r="S37" s="2"/>
      <c r="T37" s="2"/>
      <c r="U37" s="2"/>
      <c r="V37" s="2">
        <v>3</v>
      </c>
      <c r="W37" s="2">
        <v>15</v>
      </c>
      <c r="X37" s="2"/>
      <c r="Y37" s="2"/>
      <c r="Z37" s="2"/>
      <c r="AA37" s="24"/>
      <c r="AB37" s="25"/>
      <c r="AC37" s="25"/>
      <c r="AD37" s="25"/>
      <c r="AE37" s="25"/>
      <c r="AF37" s="26">
        <f t="shared" si="6"/>
        <v>3</v>
      </c>
      <c r="AG37" s="2">
        <f t="shared" si="6"/>
        <v>15</v>
      </c>
    </row>
    <row r="38" spans="1:33" x14ac:dyDescent="0.25">
      <c r="A38" s="18"/>
      <c r="B38" s="17" t="s">
        <v>53</v>
      </c>
      <c r="C38" s="17"/>
      <c r="D38" s="17"/>
      <c r="E38" s="19"/>
      <c r="F38" s="17"/>
      <c r="G38" s="17"/>
      <c r="H38" s="20">
        <f t="shared" ref="H38:AA38" si="7">SUM(H31:H36)</f>
        <v>4</v>
      </c>
      <c r="I38" s="20">
        <f t="shared" si="7"/>
        <v>20</v>
      </c>
      <c r="J38" s="20">
        <f t="shared" si="7"/>
        <v>6</v>
      </c>
      <c r="K38" s="20">
        <f t="shared" si="7"/>
        <v>30</v>
      </c>
      <c r="L38" s="20">
        <f t="shared" si="7"/>
        <v>8</v>
      </c>
      <c r="M38" s="20">
        <f t="shared" si="7"/>
        <v>40</v>
      </c>
      <c r="N38" s="20">
        <f t="shared" si="7"/>
        <v>8</v>
      </c>
      <c r="O38" s="20">
        <f t="shared" si="7"/>
        <v>40</v>
      </c>
      <c r="P38" s="20">
        <f t="shared" si="7"/>
        <v>9</v>
      </c>
      <c r="Q38" s="20">
        <f t="shared" si="7"/>
        <v>45</v>
      </c>
      <c r="R38" s="20">
        <f t="shared" si="7"/>
        <v>7</v>
      </c>
      <c r="S38" s="20">
        <f t="shared" si="7"/>
        <v>35</v>
      </c>
      <c r="T38" s="20">
        <f t="shared" si="7"/>
        <v>3</v>
      </c>
      <c r="U38" s="20">
        <f t="shared" si="7"/>
        <v>15</v>
      </c>
      <c r="V38" s="20">
        <f t="shared" si="7"/>
        <v>6</v>
      </c>
      <c r="W38" s="20">
        <f t="shared" si="7"/>
        <v>30</v>
      </c>
      <c r="X38" s="20">
        <f t="shared" si="7"/>
        <v>0</v>
      </c>
      <c r="Y38" s="20">
        <f t="shared" si="7"/>
        <v>0</v>
      </c>
      <c r="Z38" s="20">
        <f t="shared" si="7"/>
        <v>0</v>
      </c>
      <c r="AA38" s="20">
        <f t="shared" si="7"/>
        <v>0</v>
      </c>
      <c r="AB38" s="27"/>
      <c r="AC38" s="27"/>
      <c r="AD38" s="27"/>
      <c r="AE38" s="27"/>
      <c r="AF38" s="20">
        <f t="shared" si="6"/>
        <v>51</v>
      </c>
      <c r="AG38" s="20">
        <f t="shared" si="6"/>
        <v>255</v>
      </c>
    </row>
    <row r="39" spans="1:33" x14ac:dyDescent="0.25">
      <c r="A39" s="90" t="s">
        <v>36</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84"/>
      <c r="AC39" s="84"/>
      <c r="AD39" s="84"/>
      <c r="AE39" s="84"/>
      <c r="AF39" s="91"/>
      <c r="AG39" s="92"/>
    </row>
    <row r="40" spans="1:33" x14ac:dyDescent="0.25">
      <c r="A40" s="2"/>
      <c r="B40" s="3" t="s">
        <v>113</v>
      </c>
      <c r="C40" s="2"/>
      <c r="D40" s="2" t="s">
        <v>58</v>
      </c>
      <c r="E40" s="4" t="s">
        <v>20</v>
      </c>
      <c r="F40" s="2" t="s">
        <v>16</v>
      </c>
      <c r="G40" s="2" t="s">
        <v>17</v>
      </c>
      <c r="H40" s="2"/>
      <c r="I40" s="2"/>
      <c r="J40" s="2"/>
      <c r="K40" s="2"/>
      <c r="L40" s="2"/>
      <c r="M40" s="2"/>
      <c r="N40" s="2"/>
      <c r="O40" s="2"/>
      <c r="P40" s="2">
        <v>2</v>
      </c>
      <c r="Q40" s="2">
        <v>10</v>
      </c>
      <c r="R40" s="2">
        <v>2</v>
      </c>
      <c r="S40" s="2">
        <v>10</v>
      </c>
      <c r="T40" s="2">
        <v>2</v>
      </c>
      <c r="U40" s="2">
        <v>10</v>
      </c>
      <c r="V40" s="2">
        <v>2</v>
      </c>
      <c r="W40" s="2">
        <v>10</v>
      </c>
      <c r="X40" s="2"/>
      <c r="Y40" s="2"/>
      <c r="Z40" s="2"/>
      <c r="AA40" s="24"/>
      <c r="AB40" s="25"/>
      <c r="AC40" s="25"/>
      <c r="AD40" s="25"/>
      <c r="AE40" s="25"/>
      <c r="AF40" s="26">
        <f t="shared" ref="AF40:AG50" si="8">H40+J40+L40+N40+P40+R40+T40+V40+X40+Z40+AB40+AD40</f>
        <v>8</v>
      </c>
      <c r="AG40" s="2">
        <f t="shared" si="8"/>
        <v>40</v>
      </c>
    </row>
    <row r="41" spans="1:33" x14ac:dyDescent="0.25">
      <c r="A41" s="2"/>
      <c r="B41" s="3" t="s">
        <v>114</v>
      </c>
      <c r="C41" s="2"/>
      <c r="D41" s="2" t="s">
        <v>59</v>
      </c>
      <c r="E41" s="4" t="s">
        <v>20</v>
      </c>
      <c r="F41" s="2" t="s">
        <v>18</v>
      </c>
      <c r="G41" s="2" t="s">
        <v>19</v>
      </c>
      <c r="H41" s="2"/>
      <c r="I41" s="2"/>
      <c r="J41" s="2"/>
      <c r="K41" s="2"/>
      <c r="L41" s="2"/>
      <c r="M41" s="2"/>
      <c r="N41" s="2"/>
      <c r="O41" s="2"/>
      <c r="P41" s="2"/>
      <c r="Q41" s="2"/>
      <c r="R41" s="2"/>
      <c r="S41" s="2"/>
      <c r="T41" s="2">
        <v>4</v>
      </c>
      <c r="U41" s="2">
        <v>10</v>
      </c>
      <c r="V41" s="2">
        <v>4</v>
      </c>
      <c r="W41" s="2">
        <v>10</v>
      </c>
      <c r="X41" s="2"/>
      <c r="Y41" s="2"/>
      <c r="Z41" s="2"/>
      <c r="AA41" s="24"/>
      <c r="AB41" s="25"/>
      <c r="AC41" s="25"/>
      <c r="AD41" s="25"/>
      <c r="AE41" s="25"/>
      <c r="AF41" s="26">
        <f t="shared" si="8"/>
        <v>8</v>
      </c>
      <c r="AG41" s="2">
        <f t="shared" si="8"/>
        <v>20</v>
      </c>
    </row>
    <row r="42" spans="1:33" x14ac:dyDescent="0.25">
      <c r="A42" s="2"/>
      <c r="B42" s="3" t="s">
        <v>70</v>
      </c>
      <c r="C42" s="2"/>
      <c r="D42" s="2" t="s">
        <v>22</v>
      </c>
      <c r="E42" s="4" t="s">
        <v>20</v>
      </c>
      <c r="F42" s="2" t="s">
        <v>71</v>
      </c>
      <c r="G42" s="2" t="s">
        <v>19</v>
      </c>
      <c r="H42" s="2"/>
      <c r="I42" s="2"/>
      <c r="J42" s="2"/>
      <c r="K42" s="2"/>
      <c r="L42" s="2"/>
      <c r="M42" s="2"/>
      <c r="N42" s="2"/>
      <c r="O42" s="2"/>
      <c r="P42" s="2">
        <v>2</v>
      </c>
      <c r="Q42" s="2">
        <v>10</v>
      </c>
      <c r="R42" s="2">
        <v>2</v>
      </c>
      <c r="S42" s="2">
        <v>10</v>
      </c>
      <c r="T42" s="2"/>
      <c r="U42" s="2"/>
      <c r="V42" s="2"/>
      <c r="W42" s="2"/>
      <c r="X42" s="2"/>
      <c r="Y42" s="2"/>
      <c r="Z42" s="2"/>
      <c r="AA42" s="24"/>
      <c r="AB42" s="25"/>
      <c r="AC42" s="25"/>
      <c r="AD42" s="25"/>
      <c r="AE42" s="25"/>
      <c r="AF42" s="26">
        <f t="shared" si="8"/>
        <v>4</v>
      </c>
      <c r="AG42" s="2">
        <f t="shared" si="8"/>
        <v>20</v>
      </c>
    </row>
    <row r="43" spans="1:33" x14ac:dyDescent="0.25">
      <c r="A43" s="2"/>
      <c r="B43" s="3" t="s">
        <v>115</v>
      </c>
      <c r="C43" s="2"/>
      <c r="D43" s="2" t="s">
        <v>22</v>
      </c>
      <c r="E43" s="4" t="s">
        <v>20</v>
      </c>
      <c r="F43" s="2" t="s">
        <v>18</v>
      </c>
      <c r="G43" s="2" t="s">
        <v>19</v>
      </c>
      <c r="H43" s="2"/>
      <c r="I43" s="2"/>
      <c r="J43" s="2"/>
      <c r="K43" s="2"/>
      <c r="L43" s="2"/>
      <c r="M43" s="2"/>
      <c r="N43" s="2"/>
      <c r="O43" s="2"/>
      <c r="P43" s="2"/>
      <c r="Q43" s="2"/>
      <c r="R43" s="2"/>
      <c r="S43" s="2"/>
      <c r="T43" s="2">
        <v>2</v>
      </c>
      <c r="U43" s="2">
        <v>10</v>
      </c>
      <c r="V43" s="2">
        <v>2</v>
      </c>
      <c r="W43" s="2">
        <v>10</v>
      </c>
      <c r="X43" s="2"/>
      <c r="Y43" s="2"/>
      <c r="Z43" s="2"/>
      <c r="AA43" s="24"/>
      <c r="AB43" s="25"/>
      <c r="AC43" s="25"/>
      <c r="AD43" s="25"/>
      <c r="AE43" s="25"/>
      <c r="AF43" s="26">
        <f t="shared" si="8"/>
        <v>4</v>
      </c>
      <c r="AG43" s="2">
        <f t="shared" si="8"/>
        <v>20</v>
      </c>
    </row>
    <row r="44" spans="1:33" x14ac:dyDescent="0.25">
      <c r="A44" s="2"/>
      <c r="B44" s="3" t="s">
        <v>116</v>
      </c>
      <c r="C44" s="2"/>
      <c r="D44" s="2" t="s">
        <v>23</v>
      </c>
      <c r="E44" s="4" t="s">
        <v>20</v>
      </c>
      <c r="F44" s="2" t="s">
        <v>71</v>
      </c>
      <c r="G44" s="2" t="s">
        <v>19</v>
      </c>
      <c r="H44" s="2"/>
      <c r="I44" s="2"/>
      <c r="J44" s="2"/>
      <c r="K44" s="2"/>
      <c r="L44" s="2"/>
      <c r="M44" s="2"/>
      <c r="N44" s="2"/>
      <c r="O44" s="2"/>
      <c r="P44" s="2"/>
      <c r="Q44" s="2"/>
      <c r="R44" s="2"/>
      <c r="S44" s="2"/>
      <c r="T44" s="2">
        <v>2</v>
      </c>
      <c r="U44" s="2">
        <v>10</v>
      </c>
      <c r="V44" s="2">
        <v>2</v>
      </c>
      <c r="W44" s="2">
        <v>10</v>
      </c>
      <c r="X44" s="2"/>
      <c r="Y44" s="2"/>
      <c r="Z44" s="2"/>
      <c r="AA44" s="24"/>
      <c r="AB44" s="25"/>
      <c r="AC44" s="25"/>
      <c r="AD44" s="25"/>
      <c r="AE44" s="25"/>
      <c r="AF44" s="26">
        <f t="shared" si="8"/>
        <v>4</v>
      </c>
      <c r="AG44" s="2">
        <f t="shared" si="8"/>
        <v>20</v>
      </c>
    </row>
    <row r="45" spans="1:33" x14ac:dyDescent="0.25">
      <c r="A45" s="2"/>
      <c r="B45" s="3" t="s">
        <v>117</v>
      </c>
      <c r="C45" s="2"/>
      <c r="D45" s="2" t="s">
        <v>59</v>
      </c>
      <c r="E45" s="4" t="s">
        <v>20</v>
      </c>
      <c r="F45" s="2" t="s">
        <v>71</v>
      </c>
      <c r="G45" s="2" t="s">
        <v>19</v>
      </c>
      <c r="H45" s="2"/>
      <c r="I45" s="2"/>
      <c r="J45" s="2"/>
      <c r="K45" s="2"/>
      <c r="L45" s="2"/>
      <c r="M45" s="2"/>
      <c r="N45" s="2"/>
      <c r="O45" s="2"/>
      <c r="P45" s="2">
        <v>2</v>
      </c>
      <c r="Q45" s="2">
        <v>10</v>
      </c>
      <c r="R45" s="2">
        <v>2</v>
      </c>
      <c r="S45" s="2">
        <v>10</v>
      </c>
      <c r="T45" s="2">
        <v>2</v>
      </c>
      <c r="U45" s="2">
        <v>10</v>
      </c>
      <c r="V45" s="2">
        <v>2</v>
      </c>
      <c r="W45" s="2">
        <v>10</v>
      </c>
      <c r="X45" s="2"/>
      <c r="Y45" s="2"/>
      <c r="Z45" s="2"/>
      <c r="AA45" s="24"/>
      <c r="AB45" s="25"/>
      <c r="AC45" s="25"/>
      <c r="AD45" s="25"/>
      <c r="AE45" s="25"/>
      <c r="AF45" s="26">
        <f t="shared" si="8"/>
        <v>8</v>
      </c>
      <c r="AG45" s="2">
        <f t="shared" si="8"/>
        <v>40</v>
      </c>
    </row>
    <row r="46" spans="1:33" x14ac:dyDescent="0.25">
      <c r="A46" s="2"/>
      <c r="B46" s="3" t="s">
        <v>118</v>
      </c>
      <c r="C46" s="2"/>
      <c r="D46" s="2" t="s">
        <v>119</v>
      </c>
      <c r="E46" s="4" t="s">
        <v>20</v>
      </c>
      <c r="F46" s="2" t="s">
        <v>18</v>
      </c>
      <c r="G46" s="2" t="s">
        <v>19</v>
      </c>
      <c r="H46" s="2">
        <v>2</v>
      </c>
      <c r="I46" s="2">
        <v>10</v>
      </c>
      <c r="J46" s="2">
        <v>2</v>
      </c>
      <c r="K46" s="2">
        <v>10</v>
      </c>
      <c r="L46" s="2"/>
      <c r="M46" s="2"/>
      <c r="N46" s="2"/>
      <c r="O46" s="2"/>
      <c r="P46" s="2"/>
      <c r="Q46" s="2"/>
      <c r="R46" s="2"/>
      <c r="S46" s="2"/>
      <c r="T46" s="2"/>
      <c r="U46" s="2"/>
      <c r="V46" s="2"/>
      <c r="W46" s="2"/>
      <c r="X46" s="2"/>
      <c r="Y46" s="2"/>
      <c r="Z46" s="2"/>
      <c r="AA46" s="24"/>
      <c r="AB46" s="25"/>
      <c r="AC46" s="25"/>
      <c r="AD46" s="25"/>
      <c r="AE46" s="25"/>
      <c r="AF46" s="26">
        <f t="shared" si="8"/>
        <v>4</v>
      </c>
      <c r="AG46" s="2">
        <f t="shared" si="8"/>
        <v>20</v>
      </c>
    </row>
    <row r="47" spans="1:33" x14ac:dyDescent="0.25">
      <c r="A47" s="2"/>
      <c r="B47" s="3" t="s">
        <v>120</v>
      </c>
      <c r="C47" s="2"/>
      <c r="D47" s="2" t="s">
        <v>56</v>
      </c>
      <c r="E47" s="4" t="s">
        <v>20</v>
      </c>
      <c r="F47" s="2" t="s">
        <v>18</v>
      </c>
      <c r="G47" s="2" t="s">
        <v>19</v>
      </c>
      <c r="H47" s="2"/>
      <c r="I47" s="2"/>
      <c r="J47" s="2"/>
      <c r="K47" s="2"/>
      <c r="L47" s="2"/>
      <c r="M47" s="2"/>
      <c r="N47" s="2"/>
      <c r="O47" s="2"/>
      <c r="P47" s="2">
        <v>1</v>
      </c>
      <c r="Q47" s="2">
        <v>5</v>
      </c>
      <c r="R47" s="2">
        <v>1</v>
      </c>
      <c r="S47" s="2">
        <v>5</v>
      </c>
      <c r="T47" s="2">
        <v>1</v>
      </c>
      <c r="U47" s="2">
        <v>5</v>
      </c>
      <c r="V47" s="2">
        <v>1</v>
      </c>
      <c r="W47" s="2">
        <v>5</v>
      </c>
      <c r="X47" s="2"/>
      <c r="Y47" s="2"/>
      <c r="Z47" s="2"/>
      <c r="AA47" s="24"/>
      <c r="AB47" s="25"/>
      <c r="AC47" s="25"/>
      <c r="AD47" s="25"/>
      <c r="AE47" s="25"/>
      <c r="AF47" s="26">
        <f t="shared" si="8"/>
        <v>4</v>
      </c>
      <c r="AG47" s="2">
        <f t="shared" si="8"/>
        <v>20</v>
      </c>
    </row>
    <row r="48" spans="1:33" x14ac:dyDescent="0.25">
      <c r="A48" s="18"/>
      <c r="B48" s="17" t="s">
        <v>53</v>
      </c>
      <c r="C48" s="17"/>
      <c r="D48" s="17"/>
      <c r="E48" s="19"/>
      <c r="F48" s="17"/>
      <c r="G48" s="17"/>
      <c r="H48" s="20">
        <f t="shared" ref="H48:AA48" si="9">SUM(H40:H47)</f>
        <v>2</v>
      </c>
      <c r="I48" s="20">
        <f t="shared" si="9"/>
        <v>10</v>
      </c>
      <c r="J48" s="20">
        <f t="shared" si="9"/>
        <v>2</v>
      </c>
      <c r="K48" s="20">
        <f t="shared" si="9"/>
        <v>10</v>
      </c>
      <c r="L48" s="20">
        <f t="shared" si="9"/>
        <v>0</v>
      </c>
      <c r="M48" s="20">
        <f t="shared" si="9"/>
        <v>0</v>
      </c>
      <c r="N48" s="20">
        <f t="shared" si="9"/>
        <v>0</v>
      </c>
      <c r="O48" s="20">
        <f t="shared" si="9"/>
        <v>0</v>
      </c>
      <c r="P48" s="20">
        <f t="shared" si="9"/>
        <v>7</v>
      </c>
      <c r="Q48" s="20">
        <f t="shared" si="9"/>
        <v>35</v>
      </c>
      <c r="R48" s="20">
        <f t="shared" si="9"/>
        <v>7</v>
      </c>
      <c r="S48" s="20">
        <f t="shared" si="9"/>
        <v>35</v>
      </c>
      <c r="T48" s="20">
        <f t="shared" si="9"/>
        <v>13</v>
      </c>
      <c r="U48" s="20">
        <f t="shared" si="9"/>
        <v>55</v>
      </c>
      <c r="V48" s="20">
        <f t="shared" si="9"/>
        <v>13</v>
      </c>
      <c r="W48" s="20">
        <f t="shared" si="9"/>
        <v>55</v>
      </c>
      <c r="X48" s="20">
        <f t="shared" si="9"/>
        <v>0</v>
      </c>
      <c r="Y48" s="20">
        <f t="shared" si="9"/>
        <v>0</v>
      </c>
      <c r="Z48" s="20">
        <f t="shared" si="9"/>
        <v>0</v>
      </c>
      <c r="AA48" s="20">
        <f t="shared" si="9"/>
        <v>0</v>
      </c>
      <c r="AB48" s="27"/>
      <c r="AC48" s="27"/>
      <c r="AD48" s="27"/>
      <c r="AE48" s="27"/>
      <c r="AF48" s="20">
        <f t="shared" si="8"/>
        <v>44</v>
      </c>
      <c r="AG48" s="20">
        <f t="shared" si="8"/>
        <v>200</v>
      </c>
    </row>
    <row r="49" spans="1:33" x14ac:dyDescent="0.25">
      <c r="A49" s="2"/>
      <c r="B49" s="3" t="s">
        <v>79</v>
      </c>
      <c r="C49" s="2"/>
      <c r="D49" s="2"/>
      <c r="E49" s="4"/>
      <c r="F49" s="2"/>
      <c r="G49" s="2"/>
      <c r="H49" s="2"/>
      <c r="I49" s="2"/>
      <c r="J49" s="2"/>
      <c r="K49" s="2"/>
      <c r="L49" s="2"/>
      <c r="M49" s="2"/>
      <c r="N49" s="2"/>
      <c r="O49" s="2"/>
      <c r="P49" s="2"/>
      <c r="Q49" s="2"/>
      <c r="R49" s="2"/>
      <c r="S49" s="2"/>
      <c r="T49" s="2"/>
      <c r="U49" s="2"/>
      <c r="V49" s="2"/>
      <c r="W49" s="2"/>
      <c r="X49" s="2"/>
      <c r="Y49" s="2"/>
      <c r="Z49" s="2">
        <v>8</v>
      </c>
      <c r="AA49" s="24"/>
      <c r="AB49" s="25"/>
      <c r="AC49" s="25"/>
      <c r="AD49" s="25"/>
      <c r="AE49" s="25"/>
      <c r="AF49" s="26">
        <f t="shared" si="8"/>
        <v>8</v>
      </c>
      <c r="AG49" s="2">
        <f t="shared" si="8"/>
        <v>0</v>
      </c>
    </row>
    <row r="50" spans="1:33" x14ac:dyDescent="0.25">
      <c r="A50" s="21"/>
      <c r="B50" s="12" t="s">
        <v>54</v>
      </c>
      <c r="C50" s="12"/>
      <c r="D50" s="12"/>
      <c r="E50" s="22"/>
      <c r="F50" s="12"/>
      <c r="G50" s="12"/>
      <c r="H50" s="15">
        <f>SUM(H48,H38,H29,H22,H15)</f>
        <v>23</v>
      </c>
      <c r="I50" s="15">
        <f>SUM(I48,I48,I38,I29,I22,I15)</f>
        <v>115</v>
      </c>
      <c r="J50" s="15">
        <f>SUM(J48,J38,J29,J22,J15)</f>
        <v>25</v>
      </c>
      <c r="K50" s="15">
        <f>SUM(K22,K15,K29,K38,K48)</f>
        <v>115</v>
      </c>
      <c r="L50" s="15">
        <f>SUM(L48,L38,L29,L22,L15)</f>
        <v>22</v>
      </c>
      <c r="M50" s="15">
        <f>SUM(M22,M15,M29,M38,M48)</f>
        <v>110</v>
      </c>
      <c r="N50" s="15">
        <f>SUM(N48,N38,N29,N22,N15)</f>
        <v>25</v>
      </c>
      <c r="O50" s="15">
        <f>SUM(O48,O38,O29,O22,O15)</f>
        <v>125</v>
      </c>
      <c r="P50" s="15">
        <f>SUM(P15,P22,P29,P38,P48)</f>
        <v>22</v>
      </c>
      <c r="Q50" s="15">
        <f>SUM(Q48,Q38,Q29,Q22,Q15)</f>
        <v>110</v>
      </c>
      <c r="R50" s="15">
        <f>SUM(R15,R22,R29,R38,R48)</f>
        <v>20</v>
      </c>
      <c r="S50" s="15">
        <f t="shared" ref="S50:Y50" si="10">SUM(S48,S38,S29,S22,S15)</f>
        <v>100</v>
      </c>
      <c r="T50" s="15">
        <f t="shared" si="10"/>
        <v>20</v>
      </c>
      <c r="U50" s="15">
        <f t="shared" si="10"/>
        <v>90</v>
      </c>
      <c r="V50" s="15">
        <f t="shared" si="10"/>
        <v>23</v>
      </c>
      <c r="W50" s="15">
        <f t="shared" si="10"/>
        <v>105</v>
      </c>
      <c r="X50" s="15">
        <f t="shared" si="10"/>
        <v>0</v>
      </c>
      <c r="Y50" s="15">
        <f t="shared" si="10"/>
        <v>0</v>
      </c>
      <c r="Z50" s="15">
        <f>SUM(Z49,Z48,Z38,Z29,Z22,Z15)</f>
        <v>8</v>
      </c>
      <c r="AA50" s="15">
        <f>SUM(AA49,AA48,AA38,AA29,AA22,AA15)</f>
        <v>0</v>
      </c>
      <c r="AB50" s="12"/>
      <c r="AC50" s="12"/>
      <c r="AD50" s="12"/>
      <c r="AE50" s="12"/>
      <c r="AF50" s="15">
        <f t="shared" si="8"/>
        <v>188</v>
      </c>
      <c r="AG50" s="15">
        <f t="shared" si="8"/>
        <v>870</v>
      </c>
    </row>
    <row r="51" spans="1:33" x14ac:dyDescent="0.25">
      <c r="A51" s="90" t="s">
        <v>37</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84"/>
      <c r="AC51" s="84"/>
      <c r="AD51" s="84"/>
      <c r="AE51" s="84"/>
      <c r="AF51" s="91"/>
      <c r="AG51" s="92"/>
    </row>
    <row r="52" spans="1:33" x14ac:dyDescent="0.25">
      <c r="A52" s="16"/>
      <c r="B52" s="23" t="s">
        <v>55</v>
      </c>
      <c r="C52" s="16"/>
      <c r="D52" s="16"/>
      <c r="E52" s="4" t="s">
        <v>28</v>
      </c>
      <c r="F52" s="16"/>
      <c r="G52" s="16"/>
      <c r="H52" s="2">
        <v>2</v>
      </c>
      <c r="I52" s="2">
        <v>10</v>
      </c>
      <c r="J52" s="2"/>
      <c r="K52" s="2"/>
      <c r="L52" s="2">
        <v>2</v>
      </c>
      <c r="M52" s="2">
        <v>10</v>
      </c>
      <c r="N52" s="2"/>
      <c r="O52" s="2"/>
      <c r="P52" s="2">
        <v>2</v>
      </c>
      <c r="Q52" s="2">
        <v>10</v>
      </c>
      <c r="R52" s="2">
        <v>2</v>
      </c>
      <c r="S52" s="2">
        <v>10</v>
      </c>
      <c r="T52" s="2">
        <v>2</v>
      </c>
      <c r="U52" s="2">
        <v>10</v>
      </c>
      <c r="V52" s="2">
        <v>2</v>
      </c>
      <c r="W52" s="2">
        <v>10</v>
      </c>
      <c r="X52" s="2"/>
      <c r="Y52" s="2"/>
      <c r="Z52" s="2"/>
      <c r="AA52" s="24"/>
      <c r="AB52" s="25"/>
      <c r="AC52" s="25"/>
      <c r="AD52" s="25"/>
      <c r="AE52" s="25"/>
      <c r="AF52" s="26">
        <f t="shared" ref="AF52:AG54" si="11">H52+J52+L52+N52+P52+R52+T52+V52+X52+Z52+AB52+AD52</f>
        <v>12</v>
      </c>
      <c r="AG52" s="2">
        <f t="shared" si="11"/>
        <v>60</v>
      </c>
    </row>
    <row r="53" spans="1:33" x14ac:dyDescent="0.25">
      <c r="A53" s="18"/>
      <c r="B53" s="17" t="s">
        <v>53</v>
      </c>
      <c r="C53" s="17"/>
      <c r="D53" s="17"/>
      <c r="E53" s="19"/>
      <c r="F53" s="17"/>
      <c r="G53" s="17"/>
      <c r="H53" s="20">
        <f t="shared" ref="H53:AA53" si="12">SUM(H52)</f>
        <v>2</v>
      </c>
      <c r="I53" s="20">
        <f t="shared" si="12"/>
        <v>10</v>
      </c>
      <c r="J53" s="20">
        <f t="shared" si="12"/>
        <v>0</v>
      </c>
      <c r="K53" s="20">
        <f t="shared" si="12"/>
        <v>0</v>
      </c>
      <c r="L53" s="20">
        <f t="shared" si="12"/>
        <v>2</v>
      </c>
      <c r="M53" s="20">
        <f t="shared" si="12"/>
        <v>10</v>
      </c>
      <c r="N53" s="20">
        <f t="shared" si="12"/>
        <v>0</v>
      </c>
      <c r="O53" s="20">
        <f t="shared" si="12"/>
        <v>0</v>
      </c>
      <c r="P53" s="20">
        <f t="shared" si="12"/>
        <v>2</v>
      </c>
      <c r="Q53" s="20">
        <f t="shared" si="12"/>
        <v>10</v>
      </c>
      <c r="R53" s="20">
        <f t="shared" si="12"/>
        <v>2</v>
      </c>
      <c r="S53" s="20">
        <f t="shared" si="12"/>
        <v>10</v>
      </c>
      <c r="T53" s="20">
        <f t="shared" si="12"/>
        <v>2</v>
      </c>
      <c r="U53" s="20">
        <f t="shared" si="12"/>
        <v>10</v>
      </c>
      <c r="V53" s="20">
        <f t="shared" si="12"/>
        <v>2</v>
      </c>
      <c r="W53" s="20">
        <f t="shared" si="12"/>
        <v>10</v>
      </c>
      <c r="X53" s="20">
        <f t="shared" si="12"/>
        <v>0</v>
      </c>
      <c r="Y53" s="20">
        <f t="shared" si="12"/>
        <v>0</v>
      </c>
      <c r="Z53" s="20">
        <f t="shared" si="12"/>
        <v>0</v>
      </c>
      <c r="AA53" s="20">
        <f t="shared" si="12"/>
        <v>0</v>
      </c>
      <c r="AB53" s="27"/>
      <c r="AC53" s="27"/>
      <c r="AD53" s="27"/>
      <c r="AE53" s="27"/>
      <c r="AF53" s="20">
        <f t="shared" si="11"/>
        <v>12</v>
      </c>
      <c r="AG53" s="20">
        <f t="shared" si="11"/>
        <v>60</v>
      </c>
    </row>
    <row r="54" spans="1:33" ht="40.5" customHeight="1" x14ac:dyDescent="0.25">
      <c r="A54" s="18"/>
      <c r="B54" s="36" t="s">
        <v>121</v>
      </c>
      <c r="C54" s="17"/>
      <c r="D54" s="17"/>
      <c r="E54" s="19"/>
      <c r="F54" s="17"/>
      <c r="G54" s="17"/>
      <c r="H54" s="20">
        <f t="shared" ref="H54:AA54" si="13">SUM(H53,H50)</f>
        <v>25</v>
      </c>
      <c r="I54" s="20">
        <f t="shared" si="13"/>
        <v>125</v>
      </c>
      <c r="J54" s="20">
        <f t="shared" si="13"/>
        <v>25</v>
      </c>
      <c r="K54" s="20">
        <f t="shared" si="13"/>
        <v>115</v>
      </c>
      <c r="L54" s="20">
        <f t="shared" si="13"/>
        <v>24</v>
      </c>
      <c r="M54" s="20">
        <f t="shared" si="13"/>
        <v>120</v>
      </c>
      <c r="N54" s="20">
        <f t="shared" si="13"/>
        <v>25</v>
      </c>
      <c r="O54" s="20">
        <f t="shared" si="13"/>
        <v>125</v>
      </c>
      <c r="P54" s="20">
        <f t="shared" si="13"/>
        <v>24</v>
      </c>
      <c r="Q54" s="20">
        <f t="shared" si="13"/>
        <v>120</v>
      </c>
      <c r="R54" s="20">
        <f t="shared" si="13"/>
        <v>22</v>
      </c>
      <c r="S54" s="20">
        <f t="shared" si="13"/>
        <v>110</v>
      </c>
      <c r="T54" s="20">
        <f t="shared" si="13"/>
        <v>22</v>
      </c>
      <c r="U54" s="20">
        <f t="shared" si="13"/>
        <v>100</v>
      </c>
      <c r="V54" s="20">
        <f t="shared" si="13"/>
        <v>25</v>
      </c>
      <c r="W54" s="20">
        <f t="shared" si="13"/>
        <v>115</v>
      </c>
      <c r="X54" s="20">
        <f t="shared" si="13"/>
        <v>0</v>
      </c>
      <c r="Y54" s="20">
        <f t="shared" si="13"/>
        <v>0</v>
      </c>
      <c r="Z54" s="20">
        <f t="shared" si="13"/>
        <v>8</v>
      </c>
      <c r="AA54" s="20">
        <f t="shared" si="13"/>
        <v>0</v>
      </c>
      <c r="AB54" s="27"/>
      <c r="AC54" s="27"/>
      <c r="AD54" s="27"/>
      <c r="AE54" s="27"/>
      <c r="AF54" s="20">
        <f t="shared" si="11"/>
        <v>200</v>
      </c>
      <c r="AG54" s="20">
        <f t="shared" si="11"/>
        <v>930</v>
      </c>
    </row>
    <row r="56" spans="1:33" s="51" customFormat="1" ht="19.5" x14ac:dyDescent="0.25">
      <c r="A56" s="75" t="s">
        <v>80</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6"/>
    </row>
    <row r="57" spans="1:33" s="51" customFormat="1" ht="19.5" x14ac:dyDescent="0.35">
      <c r="A57" s="77" t="s">
        <v>81</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8"/>
    </row>
    <row r="58" spans="1:33" ht="51" customHeight="1" x14ac:dyDescent="0.25">
      <c r="A58" s="60" t="s">
        <v>3</v>
      </c>
      <c r="B58" s="60" t="s">
        <v>2</v>
      </c>
      <c r="C58" s="60" t="s">
        <v>0</v>
      </c>
      <c r="D58" s="60" t="s">
        <v>1</v>
      </c>
      <c r="E58" s="60" t="s">
        <v>4</v>
      </c>
      <c r="F58" s="60" t="s">
        <v>5</v>
      </c>
      <c r="G58" s="70" t="s">
        <v>52</v>
      </c>
      <c r="H58" s="60" t="s">
        <v>6</v>
      </c>
      <c r="I58" s="60"/>
      <c r="J58" s="60"/>
      <c r="K58" s="60"/>
      <c r="L58" s="60" t="s">
        <v>31</v>
      </c>
      <c r="M58" s="60"/>
      <c r="N58" s="60"/>
      <c r="O58" s="60"/>
      <c r="P58" s="60" t="s">
        <v>7</v>
      </c>
      <c r="Q58" s="60"/>
      <c r="R58" s="60"/>
      <c r="S58" s="60"/>
      <c r="T58" s="61" t="s">
        <v>43</v>
      </c>
      <c r="U58" s="62"/>
      <c r="V58" s="62"/>
      <c r="W58" s="63"/>
      <c r="X58" s="61" t="s">
        <v>44</v>
      </c>
      <c r="Y58" s="62"/>
      <c r="Z58" s="62"/>
      <c r="AA58" s="63"/>
      <c r="AB58" s="61" t="s">
        <v>49</v>
      </c>
      <c r="AC58" s="62"/>
      <c r="AD58" s="62"/>
      <c r="AE58" s="63"/>
      <c r="AF58" s="60" t="s">
        <v>25</v>
      </c>
      <c r="AG58" s="60" t="s">
        <v>26</v>
      </c>
    </row>
    <row r="59" spans="1:33" x14ac:dyDescent="0.25">
      <c r="A59" s="60"/>
      <c r="B59" s="60"/>
      <c r="C59" s="60"/>
      <c r="D59" s="60"/>
      <c r="E59" s="60"/>
      <c r="F59" s="60"/>
      <c r="G59" s="71"/>
      <c r="H59" s="60" t="s">
        <v>8</v>
      </c>
      <c r="I59" s="60"/>
      <c r="J59" s="60" t="s">
        <v>9</v>
      </c>
      <c r="K59" s="60"/>
      <c r="L59" s="60" t="s">
        <v>12</v>
      </c>
      <c r="M59" s="60"/>
      <c r="N59" s="60" t="s">
        <v>13</v>
      </c>
      <c r="O59" s="60"/>
      <c r="P59" s="60" t="s">
        <v>14</v>
      </c>
      <c r="Q59" s="60"/>
      <c r="R59" s="60" t="s">
        <v>15</v>
      </c>
      <c r="S59" s="60"/>
      <c r="T59" s="61" t="s">
        <v>45</v>
      </c>
      <c r="U59" s="63"/>
      <c r="V59" s="61" t="s">
        <v>46</v>
      </c>
      <c r="W59" s="63"/>
      <c r="X59" s="61" t="s">
        <v>47</v>
      </c>
      <c r="Y59" s="63"/>
      <c r="Z59" s="61" t="s">
        <v>48</v>
      </c>
      <c r="AA59" s="63"/>
      <c r="AB59" s="61" t="s">
        <v>50</v>
      </c>
      <c r="AC59" s="63"/>
      <c r="AD59" s="61" t="s">
        <v>51</v>
      </c>
      <c r="AE59" s="63"/>
      <c r="AF59" s="60"/>
      <c r="AG59" s="60"/>
    </row>
    <row r="60" spans="1:33" ht="25.5" x14ac:dyDescent="0.25">
      <c r="A60" s="60"/>
      <c r="B60" s="60"/>
      <c r="C60" s="60"/>
      <c r="D60" s="60"/>
      <c r="E60" s="60"/>
      <c r="F60" s="60"/>
      <c r="G60" s="72"/>
      <c r="H60" s="41" t="s">
        <v>10</v>
      </c>
      <c r="I60" s="41" t="s">
        <v>11</v>
      </c>
      <c r="J60" s="41" t="s">
        <v>10</v>
      </c>
      <c r="K60" s="41" t="s">
        <v>11</v>
      </c>
      <c r="L60" s="41" t="s">
        <v>10</v>
      </c>
      <c r="M60" s="41" t="s">
        <v>11</v>
      </c>
      <c r="N60" s="41" t="s">
        <v>10</v>
      </c>
      <c r="O60" s="41" t="s">
        <v>11</v>
      </c>
      <c r="P60" s="41" t="s">
        <v>10</v>
      </c>
      <c r="Q60" s="41" t="s">
        <v>11</v>
      </c>
      <c r="R60" s="41" t="s">
        <v>10</v>
      </c>
      <c r="S60" s="41" t="s">
        <v>11</v>
      </c>
      <c r="T60" s="41" t="s">
        <v>10</v>
      </c>
      <c r="U60" s="41" t="s">
        <v>11</v>
      </c>
      <c r="V60" s="41" t="s">
        <v>10</v>
      </c>
      <c r="W60" s="41" t="s">
        <v>11</v>
      </c>
      <c r="X60" s="41" t="s">
        <v>10</v>
      </c>
      <c r="Y60" s="41" t="s">
        <v>11</v>
      </c>
      <c r="Z60" s="41" t="s">
        <v>10</v>
      </c>
      <c r="AA60" s="41" t="s">
        <v>11</v>
      </c>
      <c r="AB60" s="41" t="s">
        <v>10</v>
      </c>
      <c r="AC60" s="41" t="s">
        <v>11</v>
      </c>
      <c r="AD60" s="41" t="s">
        <v>10</v>
      </c>
      <c r="AE60" s="41" t="s">
        <v>11</v>
      </c>
      <c r="AF60" s="60"/>
      <c r="AG60" s="60"/>
    </row>
    <row r="61" spans="1:33" ht="49.9" customHeight="1" x14ac:dyDescent="0.25">
      <c r="A61" s="56" t="s">
        <v>82</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9"/>
    </row>
    <row r="62" spans="1:33" ht="14.45" customHeight="1" x14ac:dyDescent="0.25">
      <c r="A62" s="2"/>
      <c r="B62" s="32" t="s">
        <v>83</v>
      </c>
      <c r="C62" s="2"/>
      <c r="D62" s="2"/>
      <c r="E62" s="4" t="s">
        <v>20</v>
      </c>
      <c r="F62" s="2" t="s">
        <v>16</v>
      </c>
      <c r="G62" s="2" t="s">
        <v>17</v>
      </c>
      <c r="H62" s="2">
        <v>3</v>
      </c>
      <c r="I62" s="2">
        <v>10</v>
      </c>
      <c r="J62" s="2"/>
      <c r="K62" s="2"/>
      <c r="L62" s="2"/>
      <c r="M62" s="2"/>
      <c r="N62" s="2"/>
      <c r="O62" s="2"/>
      <c r="P62" s="2"/>
      <c r="Q62" s="2"/>
      <c r="R62" s="2"/>
      <c r="S62" s="2"/>
      <c r="T62" s="2"/>
      <c r="U62" s="2"/>
      <c r="V62" s="2"/>
      <c r="W62" s="2"/>
      <c r="X62" s="2"/>
      <c r="Y62" s="2"/>
      <c r="Z62" s="2"/>
      <c r="AA62" s="24"/>
      <c r="AB62" s="25"/>
      <c r="AC62" s="25"/>
      <c r="AD62" s="25"/>
      <c r="AE62" s="25"/>
      <c r="AF62" s="26">
        <f t="shared" ref="AF62:AF70" si="14">H62+J62+L62+N62+P62+R62+T62+V62+X62+Z62+AB62+AD62</f>
        <v>3</v>
      </c>
      <c r="AG62" s="2">
        <f>SUM(I62,K62,M62,O62,Q62,S62,U62,W62,Y62,AA62,AC62,AE62)</f>
        <v>10</v>
      </c>
    </row>
    <row r="63" spans="1:33" x14ac:dyDescent="0.25">
      <c r="A63" s="2"/>
      <c r="B63" s="3" t="s">
        <v>84</v>
      </c>
      <c r="C63" s="2"/>
      <c r="D63" s="2"/>
      <c r="E63" s="4" t="s">
        <v>20</v>
      </c>
      <c r="F63" s="2" t="s">
        <v>71</v>
      </c>
      <c r="G63" s="2" t="s">
        <v>19</v>
      </c>
      <c r="H63" s="2"/>
      <c r="I63" s="2"/>
      <c r="J63" s="2">
        <v>4</v>
      </c>
      <c r="K63" s="2">
        <v>10</v>
      </c>
      <c r="L63" s="2"/>
      <c r="M63" s="2"/>
      <c r="N63" s="2"/>
      <c r="O63" s="2"/>
      <c r="P63" s="2"/>
      <c r="Q63" s="2"/>
      <c r="R63" s="2"/>
      <c r="S63" s="2"/>
      <c r="T63" s="2"/>
      <c r="U63" s="2"/>
      <c r="V63" s="2"/>
      <c r="W63" s="2"/>
      <c r="X63" s="2"/>
      <c r="Y63" s="2"/>
      <c r="Z63" s="2"/>
      <c r="AA63" s="24"/>
      <c r="AB63" s="25"/>
      <c r="AC63" s="25"/>
      <c r="AD63" s="25"/>
      <c r="AE63" s="25"/>
      <c r="AF63" s="26">
        <f t="shared" si="14"/>
        <v>4</v>
      </c>
      <c r="AG63" s="2">
        <f t="shared" ref="AG63:AG70" si="15">SUM(I63,K63,M63,O63,Q63,S63,U63,W63,Y63,AA63)</f>
        <v>10</v>
      </c>
    </row>
    <row r="64" spans="1:33" x14ac:dyDescent="0.25">
      <c r="A64" s="2"/>
      <c r="B64" s="3" t="s">
        <v>85</v>
      </c>
      <c r="C64" s="2"/>
      <c r="D64" s="2"/>
      <c r="E64" s="4" t="s">
        <v>20</v>
      </c>
      <c r="F64" s="2" t="s">
        <v>86</v>
      </c>
      <c r="G64" s="2" t="s">
        <v>17</v>
      </c>
      <c r="H64" s="2"/>
      <c r="I64" s="2"/>
      <c r="J64" s="2"/>
      <c r="K64" s="2"/>
      <c r="L64" s="2">
        <v>3</v>
      </c>
      <c r="M64" s="2">
        <v>10</v>
      </c>
      <c r="N64" s="2"/>
      <c r="O64" s="2"/>
      <c r="P64" s="2"/>
      <c r="Q64" s="2"/>
      <c r="R64" s="2"/>
      <c r="S64" s="2"/>
      <c r="T64" s="2"/>
      <c r="U64" s="2"/>
      <c r="V64" s="2"/>
      <c r="W64" s="2"/>
      <c r="X64" s="2"/>
      <c r="Y64" s="2"/>
      <c r="Z64" s="2"/>
      <c r="AA64" s="24"/>
      <c r="AB64" s="25"/>
      <c r="AC64" s="25"/>
      <c r="AD64" s="25"/>
      <c r="AE64" s="25"/>
      <c r="AF64" s="26">
        <f t="shared" si="14"/>
        <v>3</v>
      </c>
      <c r="AG64" s="2">
        <f t="shared" si="15"/>
        <v>10</v>
      </c>
    </row>
    <row r="65" spans="1:33" x14ac:dyDescent="0.25">
      <c r="A65" s="2"/>
      <c r="B65" s="3" t="s">
        <v>87</v>
      </c>
      <c r="C65" s="2"/>
      <c r="D65" s="2"/>
      <c r="E65" s="4" t="s">
        <v>20</v>
      </c>
      <c r="F65" s="2" t="s">
        <v>16</v>
      </c>
      <c r="G65" s="2" t="s">
        <v>17</v>
      </c>
      <c r="H65" s="2"/>
      <c r="I65" s="2"/>
      <c r="J65" s="2"/>
      <c r="K65" s="2"/>
      <c r="L65" s="2"/>
      <c r="M65" s="2"/>
      <c r="N65" s="2">
        <v>3</v>
      </c>
      <c r="O65" s="2">
        <v>10</v>
      </c>
      <c r="P65" s="2"/>
      <c r="Q65" s="2"/>
      <c r="R65" s="2"/>
      <c r="S65" s="2"/>
      <c r="T65" s="2"/>
      <c r="U65" s="2"/>
      <c r="V65" s="2"/>
      <c r="W65" s="2"/>
      <c r="X65" s="2"/>
      <c r="Y65" s="2"/>
      <c r="Z65" s="2"/>
      <c r="AA65" s="24"/>
      <c r="AB65" s="25"/>
      <c r="AC65" s="25"/>
      <c r="AD65" s="25"/>
      <c r="AE65" s="25"/>
      <c r="AF65" s="26">
        <f t="shared" si="14"/>
        <v>3</v>
      </c>
      <c r="AG65" s="2">
        <f t="shared" si="15"/>
        <v>10</v>
      </c>
    </row>
    <row r="66" spans="1:33" x14ac:dyDescent="0.25">
      <c r="A66" s="2"/>
      <c r="B66" s="3" t="s">
        <v>89</v>
      </c>
      <c r="C66" s="2"/>
      <c r="D66" s="2"/>
      <c r="E66" s="4" t="s">
        <v>20</v>
      </c>
      <c r="F66" s="2" t="s">
        <v>16</v>
      </c>
      <c r="G66" s="2" t="s">
        <v>17</v>
      </c>
      <c r="H66" s="2"/>
      <c r="I66" s="2"/>
      <c r="J66" s="2"/>
      <c r="K66" s="2"/>
      <c r="L66" s="2"/>
      <c r="M66" s="2"/>
      <c r="N66" s="2"/>
      <c r="O66" s="2"/>
      <c r="P66" s="2">
        <v>4</v>
      </c>
      <c r="Q66" s="2">
        <v>10</v>
      </c>
      <c r="R66" s="2"/>
      <c r="S66" s="2"/>
      <c r="T66" s="2"/>
      <c r="U66" s="2"/>
      <c r="V66" s="2"/>
      <c r="W66" s="2"/>
      <c r="X66" s="2"/>
      <c r="Y66" s="2"/>
      <c r="Z66" s="2"/>
      <c r="AA66" s="24"/>
      <c r="AB66" s="25"/>
      <c r="AC66" s="25"/>
      <c r="AD66" s="25"/>
      <c r="AE66" s="25"/>
      <c r="AF66" s="26">
        <f t="shared" si="14"/>
        <v>4</v>
      </c>
      <c r="AG66" s="2">
        <f t="shared" si="15"/>
        <v>10</v>
      </c>
    </row>
    <row r="67" spans="1:33" x14ac:dyDescent="0.25">
      <c r="A67" s="2"/>
      <c r="B67" s="3" t="s">
        <v>90</v>
      </c>
      <c r="C67" s="2"/>
      <c r="D67" s="2"/>
      <c r="E67" s="4" t="s">
        <v>20</v>
      </c>
      <c r="F67" s="2" t="s">
        <v>86</v>
      </c>
      <c r="G67" s="2" t="s">
        <v>19</v>
      </c>
      <c r="H67" s="2"/>
      <c r="I67" s="2"/>
      <c r="J67" s="2"/>
      <c r="K67" s="2"/>
      <c r="L67" s="2"/>
      <c r="M67" s="2"/>
      <c r="N67" s="2"/>
      <c r="O67" s="2"/>
      <c r="P67" s="2"/>
      <c r="Q67" s="2"/>
      <c r="R67" s="2">
        <v>3</v>
      </c>
      <c r="S67" s="2">
        <v>10</v>
      </c>
      <c r="T67" s="2"/>
      <c r="U67" s="2"/>
      <c r="V67" s="2"/>
      <c r="W67" s="2"/>
      <c r="X67" s="2"/>
      <c r="Y67" s="2"/>
      <c r="Z67" s="2"/>
      <c r="AA67" s="24"/>
      <c r="AB67" s="25"/>
      <c r="AC67" s="25"/>
      <c r="AD67" s="25"/>
      <c r="AE67" s="25"/>
      <c r="AF67" s="26">
        <f t="shared" si="14"/>
        <v>3</v>
      </c>
      <c r="AG67" s="2">
        <f t="shared" si="15"/>
        <v>10</v>
      </c>
    </row>
    <row r="68" spans="1:33" x14ac:dyDescent="0.25">
      <c r="A68" s="2"/>
      <c r="B68" s="3" t="s">
        <v>91</v>
      </c>
      <c r="C68" s="2"/>
      <c r="D68" s="2" t="s">
        <v>23</v>
      </c>
      <c r="E68" s="4" t="s">
        <v>20</v>
      </c>
      <c r="F68" s="2" t="s">
        <v>71</v>
      </c>
      <c r="G68" s="2" t="s">
        <v>19</v>
      </c>
      <c r="H68" s="2"/>
      <c r="I68" s="2"/>
      <c r="J68" s="2"/>
      <c r="K68" s="2"/>
      <c r="L68" s="2"/>
      <c r="M68" s="2"/>
      <c r="N68" s="2"/>
      <c r="O68" s="2"/>
      <c r="P68" s="2"/>
      <c r="Q68" s="2"/>
      <c r="R68" s="2"/>
      <c r="S68" s="2"/>
      <c r="T68" s="2">
        <v>3</v>
      </c>
      <c r="U68" s="2">
        <v>10</v>
      </c>
      <c r="V68" s="2"/>
      <c r="W68" s="2"/>
      <c r="X68" s="2"/>
      <c r="Y68" s="2"/>
      <c r="Z68" s="2"/>
      <c r="AA68" s="24"/>
      <c r="AB68" s="25"/>
      <c r="AC68" s="25"/>
      <c r="AD68" s="25"/>
      <c r="AE68" s="25"/>
      <c r="AF68" s="26">
        <f t="shared" si="14"/>
        <v>3</v>
      </c>
      <c r="AG68" s="2">
        <f t="shared" si="15"/>
        <v>10</v>
      </c>
    </row>
    <row r="69" spans="1:33" x14ac:dyDescent="0.25">
      <c r="A69" s="2"/>
      <c r="B69" s="3" t="s">
        <v>92</v>
      </c>
      <c r="C69" s="2"/>
      <c r="D69" s="2"/>
      <c r="E69" s="4" t="s">
        <v>20</v>
      </c>
      <c r="F69" s="2" t="s">
        <v>86</v>
      </c>
      <c r="G69" s="2" t="s">
        <v>19</v>
      </c>
      <c r="H69" s="2"/>
      <c r="I69" s="2"/>
      <c r="J69" s="2"/>
      <c r="K69" s="2"/>
      <c r="L69" s="2"/>
      <c r="M69" s="2"/>
      <c r="N69" s="2"/>
      <c r="O69" s="2"/>
      <c r="P69" s="2"/>
      <c r="Q69" s="2"/>
      <c r="R69" s="2"/>
      <c r="S69" s="2"/>
      <c r="T69" s="2"/>
      <c r="U69" s="2"/>
      <c r="V69" s="2"/>
      <c r="W69" s="2"/>
      <c r="X69" s="2">
        <v>3</v>
      </c>
      <c r="Y69" s="2">
        <v>10</v>
      </c>
      <c r="Z69" s="2"/>
      <c r="AA69" s="24"/>
      <c r="AB69" s="25"/>
      <c r="AC69" s="25"/>
      <c r="AD69" s="25"/>
      <c r="AE69" s="25"/>
      <c r="AF69" s="26">
        <f t="shared" si="14"/>
        <v>3</v>
      </c>
      <c r="AG69" s="2">
        <f t="shared" si="15"/>
        <v>10</v>
      </c>
    </row>
    <row r="70" spans="1:33" x14ac:dyDescent="0.25">
      <c r="A70" s="2"/>
      <c r="B70" s="3" t="s">
        <v>93</v>
      </c>
      <c r="C70" s="2"/>
      <c r="D70" s="2" t="s">
        <v>23</v>
      </c>
      <c r="E70" s="4" t="s">
        <v>20</v>
      </c>
      <c r="F70" s="2" t="s">
        <v>18</v>
      </c>
      <c r="G70" s="2" t="s">
        <v>19</v>
      </c>
      <c r="H70" s="2"/>
      <c r="I70" s="2"/>
      <c r="J70" s="2"/>
      <c r="K70" s="2"/>
      <c r="L70" s="2"/>
      <c r="M70" s="2"/>
      <c r="N70" s="2"/>
      <c r="O70" s="2"/>
      <c r="P70" s="2"/>
      <c r="Q70" s="2"/>
      <c r="R70" s="2">
        <v>2</v>
      </c>
      <c r="S70" s="2"/>
      <c r="T70" s="2"/>
      <c r="U70" s="2"/>
      <c r="V70" s="2"/>
      <c r="W70" s="2"/>
      <c r="X70" s="2"/>
      <c r="Y70" s="2"/>
      <c r="Z70" s="2"/>
      <c r="AA70" s="24"/>
      <c r="AB70" s="25"/>
      <c r="AC70" s="25"/>
      <c r="AD70" s="25"/>
      <c r="AE70" s="25"/>
      <c r="AF70" s="26">
        <f t="shared" si="14"/>
        <v>2</v>
      </c>
      <c r="AG70" s="2">
        <f t="shared" si="15"/>
        <v>0</v>
      </c>
    </row>
    <row r="71" spans="1:33" ht="42.75" x14ac:dyDescent="0.25">
      <c r="A71" s="18"/>
      <c r="B71" s="36" t="s">
        <v>94</v>
      </c>
      <c r="C71" s="17"/>
      <c r="D71" s="17"/>
      <c r="E71" s="19"/>
      <c r="F71" s="17"/>
      <c r="G71" s="17"/>
      <c r="H71" s="20">
        <f t="shared" ref="H71:O71" si="16">SUM(H62:H70)</f>
        <v>3</v>
      </c>
      <c r="I71" s="20">
        <f t="shared" si="16"/>
        <v>10</v>
      </c>
      <c r="J71" s="20">
        <f t="shared" si="16"/>
        <v>4</v>
      </c>
      <c r="K71" s="20">
        <f t="shared" si="16"/>
        <v>10</v>
      </c>
      <c r="L71" s="20">
        <f t="shared" si="16"/>
        <v>3</v>
      </c>
      <c r="M71" s="20">
        <f t="shared" si="16"/>
        <v>10</v>
      </c>
      <c r="N71" s="20">
        <f t="shared" si="16"/>
        <v>3</v>
      </c>
      <c r="O71" s="20">
        <f t="shared" si="16"/>
        <v>10</v>
      </c>
      <c r="P71" s="20">
        <f>SUM(P62:P69)</f>
        <v>4</v>
      </c>
      <c r="Q71" s="20">
        <f t="shared" ref="Q71:Y71" si="17">SUM(Q62:Q70)</f>
        <v>10</v>
      </c>
      <c r="R71" s="20">
        <f t="shared" si="17"/>
        <v>5</v>
      </c>
      <c r="S71" s="20">
        <f t="shared" si="17"/>
        <v>10</v>
      </c>
      <c r="T71" s="20">
        <f t="shared" si="17"/>
        <v>3</v>
      </c>
      <c r="U71" s="20">
        <f t="shared" si="17"/>
        <v>10</v>
      </c>
      <c r="V71" s="20">
        <f t="shared" si="17"/>
        <v>0</v>
      </c>
      <c r="W71" s="20">
        <f t="shared" si="17"/>
        <v>0</v>
      </c>
      <c r="X71" s="20">
        <f t="shared" si="17"/>
        <v>3</v>
      </c>
      <c r="Y71" s="20">
        <f t="shared" si="17"/>
        <v>10</v>
      </c>
      <c r="Z71" s="20">
        <f>SUM(Z62:Z69)</f>
        <v>0</v>
      </c>
      <c r="AA71" s="20">
        <f>SUM(AA62:AA70)</f>
        <v>0</v>
      </c>
      <c r="AB71" s="37"/>
      <c r="AC71" s="37"/>
      <c r="AD71" s="37"/>
      <c r="AE71" s="37"/>
      <c r="AF71" s="20">
        <f>SUM(AF62:AF70)</f>
        <v>28</v>
      </c>
      <c r="AG71" s="20">
        <f>SUM(AG62:AG70)</f>
        <v>80</v>
      </c>
    </row>
    <row r="72" spans="1:33" ht="49.9" customHeight="1" x14ac:dyDescent="0.25">
      <c r="A72" s="56" t="s">
        <v>122</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9"/>
    </row>
    <row r="73" spans="1:33" ht="14.45" customHeight="1" x14ac:dyDescent="0.25">
      <c r="A73" s="2"/>
      <c r="B73" s="32" t="s">
        <v>123</v>
      </c>
      <c r="C73" s="2"/>
      <c r="D73" s="2" t="s">
        <v>161</v>
      </c>
      <c r="E73" s="4" t="s">
        <v>20</v>
      </c>
      <c r="F73" s="2" t="s">
        <v>71</v>
      </c>
      <c r="G73" s="2" t="s">
        <v>19</v>
      </c>
      <c r="H73" s="2"/>
      <c r="I73" s="2"/>
      <c r="J73" s="2"/>
      <c r="K73" s="2"/>
      <c r="L73" s="2"/>
      <c r="M73" s="2"/>
      <c r="N73" s="2"/>
      <c r="O73" s="2"/>
      <c r="P73" s="2">
        <v>2</v>
      </c>
      <c r="Q73" s="2">
        <v>10</v>
      </c>
      <c r="R73" s="2">
        <v>2</v>
      </c>
      <c r="S73" s="2">
        <v>10</v>
      </c>
      <c r="T73" s="2">
        <v>2</v>
      </c>
      <c r="U73" s="2">
        <v>10</v>
      </c>
      <c r="V73" s="2">
        <v>2</v>
      </c>
      <c r="W73" s="2">
        <v>10</v>
      </c>
      <c r="X73" s="2"/>
      <c r="Y73" s="2"/>
      <c r="Z73" s="2"/>
      <c r="AA73" s="24"/>
      <c r="AB73" s="25"/>
      <c r="AC73" s="25"/>
      <c r="AD73" s="25"/>
      <c r="AE73" s="25"/>
      <c r="AF73" s="26">
        <f t="shared" ref="AF73:AF75" si="18">H73+J73+L73+N73+P73+R73+T73+V73+X73+Z73+AB73+AD73</f>
        <v>8</v>
      </c>
      <c r="AG73" s="2">
        <f>SUM(I73,K73,M73,O73,Q73,S73,U73,W73,Y73,AA73,AC73,AE73)</f>
        <v>40</v>
      </c>
    </row>
    <row r="74" spans="1:33" ht="14.45" customHeight="1" x14ac:dyDescent="0.25">
      <c r="A74" s="2"/>
      <c r="B74" s="32" t="s">
        <v>124</v>
      </c>
      <c r="C74" s="2"/>
      <c r="D74" s="2" t="s">
        <v>161</v>
      </c>
      <c r="E74" s="4" t="s">
        <v>20</v>
      </c>
      <c r="F74" s="2" t="s">
        <v>71</v>
      </c>
      <c r="G74" s="2" t="s">
        <v>19</v>
      </c>
      <c r="H74" s="2"/>
      <c r="I74" s="2"/>
      <c r="J74" s="2"/>
      <c r="K74" s="2"/>
      <c r="L74" s="2"/>
      <c r="M74" s="2"/>
      <c r="N74" s="2"/>
      <c r="O74" s="2"/>
      <c r="P74" s="2">
        <v>2</v>
      </c>
      <c r="Q74" s="2">
        <v>10</v>
      </c>
      <c r="R74" s="2">
        <v>2</v>
      </c>
      <c r="S74" s="2">
        <v>10</v>
      </c>
      <c r="T74" s="2">
        <v>2</v>
      </c>
      <c r="U74" s="2">
        <v>10</v>
      </c>
      <c r="V74" s="2">
        <v>2</v>
      </c>
      <c r="W74" s="2">
        <v>10</v>
      </c>
      <c r="X74" s="2"/>
      <c r="Y74" s="2"/>
      <c r="Z74" s="2"/>
      <c r="AA74" s="24"/>
      <c r="AB74" s="25"/>
      <c r="AC74" s="25"/>
      <c r="AD74" s="25"/>
      <c r="AE74" s="25"/>
      <c r="AF74" s="26">
        <f t="shared" si="18"/>
        <v>8</v>
      </c>
      <c r="AG74" s="2">
        <f>SUM(I74,K74,M74,O74,Q74,S74,U74,W74,Y74,AA74,AC74,AE74)</f>
        <v>40</v>
      </c>
    </row>
    <row r="75" spans="1:33" ht="14.45" customHeight="1" x14ac:dyDescent="0.25">
      <c r="A75" s="2"/>
      <c r="B75" s="32" t="s">
        <v>88</v>
      </c>
      <c r="C75" s="2"/>
      <c r="D75" s="2" t="s">
        <v>23</v>
      </c>
      <c r="E75" s="4" t="s">
        <v>20</v>
      </c>
      <c r="F75" s="2" t="s">
        <v>71</v>
      </c>
      <c r="G75" s="2" t="s">
        <v>19</v>
      </c>
      <c r="H75" s="2"/>
      <c r="I75" s="2"/>
      <c r="J75" s="2"/>
      <c r="K75" s="2"/>
      <c r="L75" s="2"/>
      <c r="M75" s="2"/>
      <c r="N75" s="2">
        <v>2</v>
      </c>
      <c r="O75" s="2">
        <v>10</v>
      </c>
      <c r="P75" s="2"/>
      <c r="Q75" s="2"/>
      <c r="R75" s="2"/>
      <c r="S75" s="2"/>
      <c r="T75" s="2"/>
      <c r="U75" s="2"/>
      <c r="V75" s="2"/>
      <c r="W75" s="2"/>
      <c r="X75" s="2"/>
      <c r="Y75" s="2"/>
      <c r="Z75" s="2"/>
      <c r="AA75" s="24"/>
      <c r="AB75" s="25"/>
      <c r="AC75" s="25"/>
      <c r="AD75" s="25"/>
      <c r="AE75" s="25"/>
      <c r="AF75" s="26">
        <f t="shared" si="18"/>
        <v>2</v>
      </c>
      <c r="AG75" s="2">
        <f>SUM(I75,K75,M75,O75,Q75,S75,U75,W75,Y75,AA75,AC75,AE75)</f>
        <v>10</v>
      </c>
    </row>
    <row r="76" spans="1:33" x14ac:dyDescent="0.25">
      <c r="A76" s="18"/>
      <c r="B76" s="17" t="s">
        <v>53</v>
      </c>
      <c r="C76" s="17"/>
      <c r="D76" s="17"/>
      <c r="E76" s="19"/>
      <c r="F76" s="17"/>
      <c r="G76" s="17"/>
      <c r="H76" s="20">
        <f t="shared" ref="H76:AA76" si="19">SUM(H73:H75)</f>
        <v>0</v>
      </c>
      <c r="I76" s="20">
        <f t="shared" si="19"/>
        <v>0</v>
      </c>
      <c r="J76" s="20">
        <f t="shared" si="19"/>
        <v>0</v>
      </c>
      <c r="K76" s="20">
        <f t="shared" si="19"/>
        <v>0</v>
      </c>
      <c r="L76" s="20">
        <f t="shared" si="19"/>
        <v>0</v>
      </c>
      <c r="M76" s="20">
        <f t="shared" si="19"/>
        <v>0</v>
      </c>
      <c r="N76" s="20">
        <f t="shared" si="19"/>
        <v>2</v>
      </c>
      <c r="O76" s="20">
        <f t="shared" si="19"/>
        <v>10</v>
      </c>
      <c r="P76" s="20">
        <f t="shared" si="19"/>
        <v>4</v>
      </c>
      <c r="Q76" s="20">
        <f t="shared" si="19"/>
        <v>20</v>
      </c>
      <c r="R76" s="20">
        <f t="shared" si="19"/>
        <v>4</v>
      </c>
      <c r="S76" s="20">
        <f t="shared" si="19"/>
        <v>20</v>
      </c>
      <c r="T76" s="20">
        <f t="shared" si="19"/>
        <v>4</v>
      </c>
      <c r="U76" s="20">
        <f t="shared" si="19"/>
        <v>20</v>
      </c>
      <c r="V76" s="20">
        <f t="shared" si="19"/>
        <v>4</v>
      </c>
      <c r="W76" s="20">
        <f t="shared" si="19"/>
        <v>20</v>
      </c>
      <c r="X76" s="20">
        <f t="shared" si="19"/>
        <v>0</v>
      </c>
      <c r="Y76" s="20">
        <f t="shared" si="19"/>
        <v>0</v>
      </c>
      <c r="Z76" s="20">
        <f t="shared" si="19"/>
        <v>0</v>
      </c>
      <c r="AA76" s="20">
        <f t="shared" si="19"/>
        <v>0</v>
      </c>
      <c r="AB76" s="25"/>
      <c r="AC76" s="25"/>
      <c r="AD76" s="25"/>
      <c r="AE76" s="25"/>
      <c r="AF76" s="20">
        <f>H76+J76+L76+N76+P76+R76+T76+V76+X76+Z76+AB76+AD76</f>
        <v>18</v>
      </c>
      <c r="AG76" s="20">
        <f>I76+K76+M76+O76+Q76+S76+U76+W76+Y76+AA76+AC76+AE76</f>
        <v>90</v>
      </c>
    </row>
    <row r="77" spans="1:33" ht="49.9" customHeight="1" x14ac:dyDescent="0.25">
      <c r="A77" s="56" t="s">
        <v>125</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9"/>
    </row>
    <row r="78" spans="1:33" ht="14.45" customHeight="1" x14ac:dyDescent="0.25">
      <c r="A78" s="2"/>
      <c r="B78" s="32" t="s">
        <v>126</v>
      </c>
      <c r="C78" s="2"/>
      <c r="D78" s="54" t="s">
        <v>23</v>
      </c>
      <c r="E78" s="4" t="s">
        <v>20</v>
      </c>
      <c r="F78" s="2" t="s">
        <v>18</v>
      </c>
      <c r="G78" s="2" t="s">
        <v>19</v>
      </c>
      <c r="H78" s="2"/>
      <c r="I78" s="2"/>
      <c r="J78" s="2"/>
      <c r="K78" s="2"/>
      <c r="L78" s="2"/>
      <c r="M78" s="2"/>
      <c r="N78" s="2"/>
      <c r="O78" s="2"/>
      <c r="P78" s="2"/>
      <c r="Q78" s="2"/>
      <c r="R78" s="2"/>
      <c r="S78" s="2"/>
      <c r="T78" s="2">
        <v>2</v>
      </c>
      <c r="U78" s="2">
        <v>30</v>
      </c>
      <c r="V78" s="2"/>
      <c r="W78" s="2"/>
      <c r="X78" s="2"/>
      <c r="Y78" s="2"/>
      <c r="Z78" s="2"/>
      <c r="AA78" s="24"/>
      <c r="AB78" s="25"/>
      <c r="AC78" s="25"/>
      <c r="AD78" s="25"/>
      <c r="AE78" s="25"/>
      <c r="AF78" s="26">
        <f t="shared" ref="AF78:AF79" si="20">H78+J78+L78+N78+P78+R78+T78+V78+X78+Z78+AB78+AD78</f>
        <v>2</v>
      </c>
      <c r="AG78" s="2">
        <f>SUM(I78,K78,M78,O78,Q78,S78,U78,W78,Y78,AA78,AC78,AE78)</f>
        <v>30</v>
      </c>
    </row>
    <row r="79" spans="1:33" ht="14.45" customHeight="1" x14ac:dyDescent="0.25">
      <c r="A79" s="2"/>
      <c r="B79" s="32" t="s">
        <v>127</v>
      </c>
      <c r="C79" s="2"/>
      <c r="D79" s="54" t="s">
        <v>23</v>
      </c>
      <c r="E79" s="4" t="s">
        <v>20</v>
      </c>
      <c r="F79" s="2" t="s">
        <v>18</v>
      </c>
      <c r="G79" s="2" t="s">
        <v>19</v>
      </c>
      <c r="H79" s="2"/>
      <c r="I79" s="2"/>
      <c r="J79" s="2"/>
      <c r="K79" s="2"/>
      <c r="L79" s="2"/>
      <c r="M79" s="2"/>
      <c r="N79" s="2"/>
      <c r="O79" s="2"/>
      <c r="P79" s="2"/>
      <c r="Q79" s="2"/>
      <c r="R79" s="2"/>
      <c r="S79" s="2"/>
      <c r="T79" s="2"/>
      <c r="U79" s="2"/>
      <c r="V79" s="2">
        <v>2</v>
      </c>
      <c r="W79" s="2">
        <v>30</v>
      </c>
      <c r="X79" s="2"/>
      <c r="Y79" s="2"/>
      <c r="Z79" s="2"/>
      <c r="AA79" s="24"/>
      <c r="AB79" s="25"/>
      <c r="AC79" s="25"/>
      <c r="AD79" s="25"/>
      <c r="AE79" s="25"/>
      <c r="AF79" s="26">
        <f t="shared" si="20"/>
        <v>2</v>
      </c>
      <c r="AG79" s="2">
        <f>SUM(I79,K79,M79,O79,Q79,S79,U79,W79,Y79,AA79,AC79,AE79)</f>
        <v>30</v>
      </c>
    </row>
    <row r="80" spans="1:33" x14ac:dyDescent="0.25">
      <c r="A80" s="18"/>
      <c r="B80" s="17" t="s">
        <v>53</v>
      </c>
      <c r="C80" s="17"/>
      <c r="D80" s="17"/>
      <c r="E80" s="19"/>
      <c r="F80" s="17"/>
      <c r="G80" s="17"/>
      <c r="H80" s="20">
        <f t="shared" ref="H80:AA80" si="21">SUM(H78:H79)</f>
        <v>0</v>
      </c>
      <c r="I80" s="20">
        <f t="shared" si="21"/>
        <v>0</v>
      </c>
      <c r="J80" s="20">
        <f t="shared" si="21"/>
        <v>0</v>
      </c>
      <c r="K80" s="20">
        <f t="shared" si="21"/>
        <v>0</v>
      </c>
      <c r="L80" s="20">
        <f t="shared" si="21"/>
        <v>0</v>
      </c>
      <c r="M80" s="20">
        <f t="shared" si="21"/>
        <v>0</v>
      </c>
      <c r="N80" s="20">
        <f t="shared" si="21"/>
        <v>0</v>
      </c>
      <c r="O80" s="20">
        <f t="shared" si="21"/>
        <v>0</v>
      </c>
      <c r="P80" s="20">
        <f t="shared" si="21"/>
        <v>0</v>
      </c>
      <c r="Q80" s="20">
        <f t="shared" si="21"/>
        <v>0</v>
      </c>
      <c r="R80" s="20">
        <f t="shared" si="21"/>
        <v>0</v>
      </c>
      <c r="S80" s="20">
        <f t="shared" si="21"/>
        <v>0</v>
      </c>
      <c r="T80" s="20">
        <f t="shared" si="21"/>
        <v>2</v>
      </c>
      <c r="U80" s="20">
        <f t="shared" si="21"/>
        <v>30</v>
      </c>
      <c r="V80" s="20">
        <f t="shared" si="21"/>
        <v>2</v>
      </c>
      <c r="W80" s="20">
        <f t="shared" si="21"/>
        <v>30</v>
      </c>
      <c r="X80" s="20">
        <f t="shared" si="21"/>
        <v>0</v>
      </c>
      <c r="Y80" s="20">
        <f t="shared" si="21"/>
        <v>0</v>
      </c>
      <c r="Z80" s="20">
        <f t="shared" si="21"/>
        <v>0</v>
      </c>
      <c r="AA80" s="20">
        <f t="shared" si="21"/>
        <v>0</v>
      </c>
      <c r="AB80" s="25"/>
      <c r="AC80" s="25"/>
      <c r="AD80" s="25"/>
      <c r="AE80" s="25"/>
      <c r="AF80" s="20">
        <f>H80+J80+L80+N80+P80+R80+T80+V80+X80+Z80+AB80+AD80</f>
        <v>4</v>
      </c>
      <c r="AG80" s="20">
        <f>I80+K80+M80+O80+Q80+S80+U80+W80+Y80+AA80+AC80+AE80</f>
        <v>60</v>
      </c>
    </row>
    <row r="81" spans="1:33" ht="49.9" customHeight="1" x14ac:dyDescent="0.25">
      <c r="A81" s="56" t="s">
        <v>128</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9"/>
    </row>
    <row r="82" spans="1:33" ht="39.950000000000003" customHeight="1" x14ac:dyDescent="0.25">
      <c r="A82" s="2"/>
      <c r="B82" s="43" t="s">
        <v>129</v>
      </c>
      <c r="C82" s="2"/>
      <c r="D82" s="54" t="s">
        <v>23</v>
      </c>
      <c r="E82" s="4" t="s">
        <v>20</v>
      </c>
      <c r="F82" s="2" t="s">
        <v>18</v>
      </c>
      <c r="G82" s="2" t="s">
        <v>19</v>
      </c>
      <c r="H82" s="2"/>
      <c r="I82" s="2"/>
      <c r="J82" s="2"/>
      <c r="K82" s="2"/>
      <c r="L82" s="2"/>
      <c r="M82" s="2"/>
      <c r="N82" s="2"/>
      <c r="O82" s="2"/>
      <c r="P82" s="2"/>
      <c r="Q82" s="2"/>
      <c r="R82" s="2"/>
      <c r="S82" s="2"/>
      <c r="T82" s="2"/>
      <c r="U82" s="2"/>
      <c r="V82" s="2"/>
      <c r="W82" s="2"/>
      <c r="X82" s="2">
        <v>6</v>
      </c>
      <c r="Y82" s="2">
        <v>60</v>
      </c>
      <c r="Z82" s="2"/>
      <c r="AA82" s="2"/>
      <c r="AB82" s="25"/>
      <c r="AC82" s="25"/>
      <c r="AD82" s="25"/>
      <c r="AE82" s="25"/>
      <c r="AF82" s="26">
        <f t="shared" ref="AF82:AG97" si="22">H82+J82+L82+N82+P82+R82+T82+V82+X82+Z82+AB82+AD82</f>
        <v>6</v>
      </c>
      <c r="AG82" s="2">
        <f t="shared" ref="AG82:AG93" si="23">SUM(I82,K82,M82,O82,Q82,S82,U82,W82,Y82,AA82,AC82,AE82)</f>
        <v>60</v>
      </c>
    </row>
    <row r="83" spans="1:33" ht="39.950000000000003" customHeight="1" x14ac:dyDescent="0.25">
      <c r="A83" s="2"/>
      <c r="B83" s="43" t="s">
        <v>130</v>
      </c>
      <c r="C83" s="2"/>
      <c r="D83" s="54" t="s">
        <v>23</v>
      </c>
      <c r="E83" s="4" t="s">
        <v>20</v>
      </c>
      <c r="F83" s="2" t="s">
        <v>18</v>
      </c>
      <c r="G83" s="2" t="s">
        <v>19</v>
      </c>
      <c r="H83" s="2"/>
      <c r="I83" s="2"/>
      <c r="J83" s="2"/>
      <c r="K83" s="2"/>
      <c r="L83" s="2"/>
      <c r="M83" s="2"/>
      <c r="N83" s="2"/>
      <c r="O83" s="2"/>
      <c r="P83" s="2"/>
      <c r="Q83" s="2"/>
      <c r="R83" s="2"/>
      <c r="S83" s="2"/>
      <c r="T83" s="2"/>
      <c r="U83" s="2"/>
      <c r="V83" s="2"/>
      <c r="W83" s="2"/>
      <c r="X83" s="2">
        <v>12</v>
      </c>
      <c r="Y83" s="2">
        <v>120</v>
      </c>
      <c r="Z83" s="2"/>
      <c r="AA83" s="2"/>
      <c r="AB83" s="25"/>
      <c r="AC83" s="25"/>
      <c r="AD83" s="25"/>
      <c r="AE83" s="25"/>
      <c r="AF83" s="26">
        <f t="shared" si="22"/>
        <v>12</v>
      </c>
      <c r="AG83" s="2">
        <f t="shared" si="23"/>
        <v>120</v>
      </c>
    </row>
    <row r="84" spans="1:33" ht="39.950000000000003" customHeight="1" x14ac:dyDescent="0.25">
      <c r="A84" s="2"/>
      <c r="B84" s="43" t="s">
        <v>131</v>
      </c>
      <c r="C84" s="2"/>
      <c r="D84" s="54" t="s">
        <v>161</v>
      </c>
      <c r="E84" s="4" t="s">
        <v>20</v>
      </c>
      <c r="F84" s="2" t="s">
        <v>71</v>
      </c>
      <c r="G84" s="2" t="s">
        <v>19</v>
      </c>
      <c r="H84" s="2"/>
      <c r="I84" s="2"/>
      <c r="J84" s="2"/>
      <c r="K84" s="2"/>
      <c r="L84" s="2"/>
      <c r="M84" s="2"/>
      <c r="N84" s="2"/>
      <c r="O84" s="2"/>
      <c r="P84" s="2"/>
      <c r="Q84" s="2"/>
      <c r="R84" s="2"/>
      <c r="S84" s="2"/>
      <c r="T84" s="2"/>
      <c r="U84" s="2"/>
      <c r="V84" s="2"/>
      <c r="W84" s="2"/>
      <c r="X84" s="2">
        <v>2</v>
      </c>
      <c r="Y84" s="2">
        <v>10</v>
      </c>
      <c r="Z84" s="2"/>
      <c r="AA84" s="2"/>
      <c r="AB84" s="25"/>
      <c r="AC84" s="25"/>
      <c r="AD84" s="25"/>
      <c r="AE84" s="25"/>
      <c r="AF84" s="26">
        <f t="shared" si="22"/>
        <v>2</v>
      </c>
      <c r="AG84" s="2">
        <f t="shared" si="23"/>
        <v>10</v>
      </c>
    </row>
    <row r="85" spans="1:33" ht="39.950000000000003" customHeight="1" x14ac:dyDescent="0.25">
      <c r="A85" s="2"/>
      <c r="B85" s="43" t="s">
        <v>132</v>
      </c>
      <c r="C85" s="2"/>
      <c r="D85" s="54" t="s">
        <v>23</v>
      </c>
      <c r="E85" s="4" t="s">
        <v>20</v>
      </c>
      <c r="F85" s="2" t="s">
        <v>18</v>
      </c>
      <c r="G85" s="2" t="s">
        <v>19</v>
      </c>
      <c r="H85" s="2"/>
      <c r="I85" s="2"/>
      <c r="J85" s="2"/>
      <c r="K85" s="2"/>
      <c r="L85" s="2"/>
      <c r="M85" s="2"/>
      <c r="N85" s="2"/>
      <c r="O85" s="2"/>
      <c r="P85" s="2"/>
      <c r="Q85" s="2"/>
      <c r="R85" s="2"/>
      <c r="S85" s="2"/>
      <c r="T85" s="2"/>
      <c r="U85" s="2"/>
      <c r="V85" s="2"/>
      <c r="W85" s="2"/>
      <c r="X85" s="2"/>
      <c r="Y85" s="2"/>
      <c r="Z85" s="2">
        <v>18</v>
      </c>
      <c r="AA85" s="2">
        <v>220</v>
      </c>
      <c r="AB85" s="25"/>
      <c r="AC85" s="25"/>
      <c r="AD85" s="25"/>
      <c r="AE85" s="25"/>
      <c r="AF85" s="26">
        <f t="shared" si="22"/>
        <v>18</v>
      </c>
      <c r="AG85" s="2">
        <f t="shared" si="23"/>
        <v>220</v>
      </c>
    </row>
    <row r="86" spans="1:33" ht="39.950000000000003" customHeight="1" x14ac:dyDescent="0.25">
      <c r="A86" s="2"/>
      <c r="B86" s="43" t="s">
        <v>133</v>
      </c>
      <c r="C86" s="2"/>
      <c r="D86" s="54" t="s">
        <v>161</v>
      </c>
      <c r="E86" s="4" t="s">
        <v>20</v>
      </c>
      <c r="F86" s="2" t="s">
        <v>71</v>
      </c>
      <c r="G86" s="2" t="s">
        <v>19</v>
      </c>
      <c r="H86" s="2"/>
      <c r="I86" s="2"/>
      <c r="J86" s="2"/>
      <c r="K86" s="2"/>
      <c r="L86" s="2"/>
      <c r="M86" s="2"/>
      <c r="N86" s="2"/>
      <c r="O86" s="2"/>
      <c r="P86" s="2"/>
      <c r="Q86" s="2"/>
      <c r="R86" s="2"/>
      <c r="S86" s="2"/>
      <c r="T86" s="2"/>
      <c r="U86" s="2"/>
      <c r="V86" s="2"/>
      <c r="W86" s="2"/>
      <c r="X86" s="2"/>
      <c r="Y86" s="2"/>
      <c r="Z86" s="2">
        <v>2</v>
      </c>
      <c r="AA86" s="2">
        <v>10</v>
      </c>
      <c r="AB86" s="25"/>
      <c r="AC86" s="25"/>
      <c r="AD86" s="25"/>
      <c r="AE86" s="25"/>
      <c r="AF86" s="26">
        <f t="shared" si="22"/>
        <v>2</v>
      </c>
      <c r="AG86" s="2">
        <f t="shared" si="23"/>
        <v>10</v>
      </c>
    </row>
    <row r="87" spans="1:33" ht="39.950000000000003" customHeight="1" x14ac:dyDescent="0.25">
      <c r="A87" s="2"/>
      <c r="B87" s="43" t="s">
        <v>134</v>
      </c>
      <c r="C87" s="2"/>
      <c r="D87" s="53" t="s">
        <v>161</v>
      </c>
      <c r="E87" s="4" t="s">
        <v>20</v>
      </c>
      <c r="F87" s="2" t="s">
        <v>71</v>
      </c>
      <c r="G87" s="2" t="s">
        <v>19</v>
      </c>
      <c r="H87" s="2"/>
      <c r="I87" s="2"/>
      <c r="J87" s="2"/>
      <c r="K87" s="2"/>
      <c r="L87" s="2"/>
      <c r="M87" s="2"/>
      <c r="N87" s="2"/>
      <c r="O87" s="2"/>
      <c r="P87" s="2"/>
      <c r="Q87" s="2"/>
      <c r="R87" s="2"/>
      <c r="S87" s="2"/>
      <c r="T87" s="2"/>
      <c r="U87" s="2"/>
      <c r="V87" s="2"/>
      <c r="W87" s="2"/>
      <c r="X87" s="2">
        <v>2</v>
      </c>
      <c r="Y87" s="2">
        <v>10</v>
      </c>
      <c r="Z87" s="2"/>
      <c r="AA87" s="2"/>
      <c r="AB87" s="25"/>
      <c r="AC87" s="25"/>
      <c r="AD87" s="25"/>
      <c r="AE87" s="25"/>
      <c r="AF87" s="26">
        <f t="shared" si="22"/>
        <v>2</v>
      </c>
      <c r="AG87" s="2">
        <f t="shared" si="23"/>
        <v>10</v>
      </c>
    </row>
    <row r="88" spans="1:33" ht="39.950000000000003" customHeight="1" x14ac:dyDescent="0.25">
      <c r="A88" s="2"/>
      <c r="B88" s="43" t="s">
        <v>135</v>
      </c>
      <c r="C88" s="2"/>
      <c r="D88" s="2" t="s">
        <v>23</v>
      </c>
      <c r="E88" s="4" t="s">
        <v>20</v>
      </c>
      <c r="F88" s="2" t="s">
        <v>18</v>
      </c>
      <c r="G88" s="2" t="s">
        <v>19</v>
      </c>
      <c r="H88" s="2"/>
      <c r="I88" s="2"/>
      <c r="J88" s="2"/>
      <c r="K88" s="2"/>
      <c r="L88" s="2"/>
      <c r="M88" s="2"/>
      <c r="N88" s="2"/>
      <c r="O88" s="2"/>
      <c r="P88" s="2"/>
      <c r="Q88" s="2"/>
      <c r="R88" s="2"/>
      <c r="S88" s="2"/>
      <c r="T88" s="2"/>
      <c r="U88" s="2"/>
      <c r="V88" s="2"/>
      <c r="W88" s="2"/>
      <c r="X88" s="2">
        <v>2</v>
      </c>
      <c r="Y88" s="2">
        <v>30</v>
      </c>
      <c r="Z88" s="2"/>
      <c r="AA88" s="2"/>
      <c r="AB88" s="25"/>
      <c r="AC88" s="25"/>
      <c r="AD88" s="25"/>
      <c r="AE88" s="25"/>
      <c r="AF88" s="26">
        <f t="shared" si="22"/>
        <v>2</v>
      </c>
      <c r="AG88" s="2">
        <f t="shared" si="23"/>
        <v>30</v>
      </c>
    </row>
    <row r="89" spans="1:33" ht="39.950000000000003" customHeight="1" x14ac:dyDescent="0.25">
      <c r="A89" s="2"/>
      <c r="B89" s="43" t="s">
        <v>136</v>
      </c>
      <c r="C89" s="2"/>
      <c r="D89" s="2" t="s">
        <v>23</v>
      </c>
      <c r="E89" s="4" t="s">
        <v>20</v>
      </c>
      <c r="F89" s="2" t="s">
        <v>71</v>
      </c>
      <c r="G89" s="2" t="s">
        <v>19</v>
      </c>
      <c r="H89" s="2"/>
      <c r="I89" s="2"/>
      <c r="J89" s="2"/>
      <c r="K89" s="2"/>
      <c r="L89" s="2"/>
      <c r="M89" s="2"/>
      <c r="N89" s="2"/>
      <c r="O89" s="2"/>
      <c r="P89" s="2"/>
      <c r="Q89" s="2"/>
      <c r="R89" s="2"/>
      <c r="S89" s="2"/>
      <c r="T89" s="2"/>
      <c r="U89" s="2"/>
      <c r="V89" s="2"/>
      <c r="W89" s="2"/>
      <c r="X89" s="2"/>
      <c r="Y89" s="2"/>
      <c r="Z89" s="2">
        <v>2</v>
      </c>
      <c r="AA89" s="2">
        <v>30</v>
      </c>
      <c r="AB89" s="25"/>
      <c r="AC89" s="25"/>
      <c r="AD89" s="25"/>
      <c r="AE89" s="25"/>
      <c r="AF89" s="26">
        <f t="shared" si="22"/>
        <v>2</v>
      </c>
      <c r="AG89" s="2">
        <f t="shared" si="23"/>
        <v>30</v>
      </c>
    </row>
    <row r="90" spans="1:33" ht="39.950000000000003" customHeight="1" x14ac:dyDescent="0.25">
      <c r="A90" s="2"/>
      <c r="B90" s="43" t="s">
        <v>137</v>
      </c>
      <c r="C90" s="2"/>
      <c r="D90" s="2" t="s">
        <v>161</v>
      </c>
      <c r="E90" s="4" t="s">
        <v>20</v>
      </c>
      <c r="F90" s="2" t="s">
        <v>18</v>
      </c>
      <c r="G90" s="2" t="s">
        <v>19</v>
      </c>
      <c r="H90" s="2"/>
      <c r="I90" s="2"/>
      <c r="J90" s="2"/>
      <c r="K90" s="2"/>
      <c r="L90" s="2"/>
      <c r="M90" s="2"/>
      <c r="N90" s="2"/>
      <c r="O90" s="2"/>
      <c r="P90" s="2"/>
      <c r="Q90" s="2"/>
      <c r="R90" s="2"/>
      <c r="S90" s="2"/>
      <c r="T90" s="2"/>
      <c r="U90" s="2"/>
      <c r="V90" s="2"/>
      <c r="W90" s="2"/>
      <c r="X90" s="2"/>
      <c r="Y90" s="2"/>
      <c r="Z90" s="2">
        <v>2</v>
      </c>
      <c r="AA90" s="2">
        <v>10</v>
      </c>
      <c r="AB90" s="25"/>
      <c r="AC90" s="25"/>
      <c r="AD90" s="25"/>
      <c r="AE90" s="25"/>
      <c r="AF90" s="26">
        <f t="shared" si="22"/>
        <v>2</v>
      </c>
      <c r="AG90" s="2">
        <f t="shared" si="23"/>
        <v>10</v>
      </c>
    </row>
    <row r="91" spans="1:33" ht="39.950000000000003" customHeight="1" x14ac:dyDescent="0.25">
      <c r="A91" s="2"/>
      <c r="B91" s="43" t="s">
        <v>138</v>
      </c>
      <c r="C91" s="2"/>
      <c r="D91" s="2" t="s">
        <v>23</v>
      </c>
      <c r="E91" s="4" t="s">
        <v>20</v>
      </c>
      <c r="F91" s="2" t="s">
        <v>71</v>
      </c>
      <c r="G91" s="2" t="s">
        <v>19</v>
      </c>
      <c r="H91" s="2"/>
      <c r="I91" s="2"/>
      <c r="J91" s="2"/>
      <c r="K91" s="2"/>
      <c r="L91" s="2"/>
      <c r="M91" s="2"/>
      <c r="N91" s="2"/>
      <c r="O91" s="2"/>
      <c r="P91" s="2"/>
      <c r="Q91" s="2"/>
      <c r="R91" s="2"/>
      <c r="S91" s="2"/>
      <c r="T91" s="2"/>
      <c r="U91" s="2"/>
      <c r="V91" s="2"/>
      <c r="W91" s="2"/>
      <c r="X91" s="2"/>
      <c r="Y91" s="2"/>
      <c r="Z91" s="2">
        <v>2</v>
      </c>
      <c r="AA91" s="2">
        <v>30</v>
      </c>
      <c r="AB91" s="25"/>
      <c r="AC91" s="25"/>
      <c r="AD91" s="25"/>
      <c r="AE91" s="25"/>
      <c r="AF91" s="26">
        <f t="shared" si="22"/>
        <v>2</v>
      </c>
      <c r="AG91" s="2">
        <f t="shared" si="23"/>
        <v>30</v>
      </c>
    </row>
    <row r="92" spans="1:33" ht="39.950000000000003" customHeight="1" x14ac:dyDescent="0.25">
      <c r="A92" s="2"/>
      <c r="B92" s="43" t="s">
        <v>139</v>
      </c>
      <c r="C92" s="2"/>
      <c r="D92" s="2" t="s">
        <v>23</v>
      </c>
      <c r="E92" s="4" t="s">
        <v>20</v>
      </c>
      <c r="F92" s="2" t="s">
        <v>18</v>
      </c>
      <c r="G92" s="2" t="s">
        <v>140</v>
      </c>
      <c r="H92" s="2"/>
      <c r="I92" s="2"/>
      <c r="J92" s="2"/>
      <c r="K92" s="2"/>
      <c r="L92" s="2"/>
      <c r="M92" s="2"/>
      <c r="N92" s="2"/>
      <c r="O92" s="2"/>
      <c r="P92" s="2"/>
      <c r="Q92" s="2"/>
      <c r="R92" s="2"/>
      <c r="S92" s="2"/>
      <c r="T92" s="2"/>
      <c r="U92" s="2"/>
      <c r="V92" s="2"/>
      <c r="W92" s="2"/>
      <c r="X92" s="2"/>
      <c r="Y92" s="2"/>
      <c r="Z92" s="2">
        <v>0</v>
      </c>
      <c r="AA92" s="2">
        <v>15</v>
      </c>
      <c r="AB92" s="25"/>
      <c r="AC92" s="25"/>
      <c r="AD92" s="25"/>
      <c r="AE92" s="25"/>
      <c r="AF92" s="26">
        <f t="shared" si="22"/>
        <v>0</v>
      </c>
      <c r="AG92" s="2">
        <f t="shared" si="23"/>
        <v>15</v>
      </c>
    </row>
    <row r="93" spans="1:33" ht="39.950000000000003" customHeight="1" x14ac:dyDescent="0.25">
      <c r="A93" s="2"/>
      <c r="B93" s="43" t="s">
        <v>141</v>
      </c>
      <c r="C93" s="2"/>
      <c r="D93" s="2" t="s">
        <v>23</v>
      </c>
      <c r="E93" s="4" t="s">
        <v>20</v>
      </c>
      <c r="F93" s="2" t="s">
        <v>18</v>
      </c>
      <c r="G93" s="2" t="s">
        <v>140</v>
      </c>
      <c r="H93" s="2"/>
      <c r="I93" s="2"/>
      <c r="J93" s="2"/>
      <c r="K93" s="2"/>
      <c r="L93" s="2"/>
      <c r="M93" s="2"/>
      <c r="N93" s="2"/>
      <c r="O93" s="2"/>
      <c r="P93" s="2"/>
      <c r="Q93" s="2"/>
      <c r="R93" s="2"/>
      <c r="S93" s="2"/>
      <c r="T93" s="2"/>
      <c r="U93" s="2"/>
      <c r="V93" s="2"/>
      <c r="W93" s="2"/>
      <c r="X93" s="2">
        <v>0</v>
      </c>
      <c r="Y93" s="2">
        <v>15</v>
      </c>
      <c r="Z93" s="2">
        <v>0</v>
      </c>
      <c r="AA93" s="2">
        <v>15</v>
      </c>
      <c r="AB93" s="25"/>
      <c r="AC93" s="25"/>
      <c r="AD93" s="25"/>
      <c r="AE93" s="25"/>
      <c r="AF93" s="26">
        <f t="shared" si="22"/>
        <v>0</v>
      </c>
      <c r="AG93" s="2">
        <f t="shared" si="23"/>
        <v>30</v>
      </c>
    </row>
    <row r="94" spans="1:33" x14ac:dyDescent="0.25">
      <c r="A94" s="18"/>
      <c r="B94" s="17" t="s">
        <v>53</v>
      </c>
      <c r="C94" s="17"/>
      <c r="D94" s="17"/>
      <c r="E94" s="19"/>
      <c r="F94" s="17"/>
      <c r="G94" s="17"/>
      <c r="H94" s="20">
        <f t="shared" ref="H94:Y94" si="24">SUM(H82:H93)</f>
        <v>0</v>
      </c>
      <c r="I94" s="20">
        <f t="shared" si="24"/>
        <v>0</v>
      </c>
      <c r="J94" s="20">
        <f t="shared" si="24"/>
        <v>0</v>
      </c>
      <c r="K94" s="20">
        <f t="shared" si="24"/>
        <v>0</v>
      </c>
      <c r="L94" s="20">
        <f t="shared" si="24"/>
        <v>0</v>
      </c>
      <c r="M94" s="20">
        <f t="shared" si="24"/>
        <v>0</v>
      </c>
      <c r="N94" s="20">
        <f t="shared" si="24"/>
        <v>0</v>
      </c>
      <c r="O94" s="20">
        <f t="shared" si="24"/>
        <v>0</v>
      </c>
      <c r="P94" s="20">
        <f t="shared" si="24"/>
        <v>0</v>
      </c>
      <c r="Q94" s="20">
        <f t="shared" si="24"/>
        <v>0</v>
      </c>
      <c r="R94" s="20">
        <f t="shared" si="24"/>
        <v>0</v>
      </c>
      <c r="S94" s="20">
        <f t="shared" si="24"/>
        <v>0</v>
      </c>
      <c r="T94" s="20">
        <f t="shared" si="24"/>
        <v>0</v>
      </c>
      <c r="U94" s="20">
        <f t="shared" si="24"/>
        <v>0</v>
      </c>
      <c r="V94" s="20">
        <f t="shared" si="24"/>
        <v>0</v>
      </c>
      <c r="W94" s="20">
        <f t="shared" si="24"/>
        <v>0</v>
      </c>
      <c r="X94" s="20">
        <f t="shared" si="24"/>
        <v>24</v>
      </c>
      <c r="Y94" s="20">
        <f t="shared" si="24"/>
        <v>245</v>
      </c>
      <c r="Z94" s="20">
        <f>SUM(Z83:Z93)</f>
        <v>26</v>
      </c>
      <c r="AA94" s="20">
        <f>SUM(AA82:AA93)</f>
        <v>330</v>
      </c>
      <c r="AB94" s="25"/>
      <c r="AC94" s="25"/>
      <c r="AD94" s="25"/>
      <c r="AE94" s="25"/>
      <c r="AF94" s="20">
        <f t="shared" si="22"/>
        <v>50</v>
      </c>
      <c r="AG94" s="20">
        <f t="shared" si="22"/>
        <v>575</v>
      </c>
    </row>
    <row r="95" spans="1:33" x14ac:dyDescent="0.25">
      <c r="A95" s="18"/>
      <c r="B95" s="17" t="s">
        <v>142</v>
      </c>
      <c r="C95" s="17"/>
      <c r="D95" s="17"/>
      <c r="E95" s="19"/>
      <c r="F95" s="17"/>
      <c r="G95" s="17"/>
      <c r="H95" s="20">
        <f>SUM(H94,H80,H76,H71)</f>
        <v>3</v>
      </c>
      <c r="I95" s="20">
        <f>SUM(I71,I76,I80,I94)</f>
        <v>10</v>
      </c>
      <c r="J95" s="20">
        <f t="shared" ref="J95:AA95" si="25">SUM(J94,J80,J76,J71)</f>
        <v>4</v>
      </c>
      <c r="K95" s="20">
        <f t="shared" si="25"/>
        <v>10</v>
      </c>
      <c r="L95" s="20">
        <f t="shared" si="25"/>
        <v>3</v>
      </c>
      <c r="M95" s="20">
        <f t="shared" si="25"/>
        <v>10</v>
      </c>
      <c r="N95" s="20">
        <f t="shared" si="25"/>
        <v>5</v>
      </c>
      <c r="O95" s="20">
        <f t="shared" si="25"/>
        <v>20</v>
      </c>
      <c r="P95" s="20">
        <f t="shared" si="25"/>
        <v>8</v>
      </c>
      <c r="Q95" s="20">
        <f t="shared" si="25"/>
        <v>30</v>
      </c>
      <c r="R95" s="20">
        <f t="shared" si="25"/>
        <v>9</v>
      </c>
      <c r="S95" s="20">
        <f t="shared" si="25"/>
        <v>30</v>
      </c>
      <c r="T95" s="20">
        <f t="shared" si="25"/>
        <v>9</v>
      </c>
      <c r="U95" s="20">
        <f t="shared" si="25"/>
        <v>60</v>
      </c>
      <c r="V95" s="20">
        <f t="shared" si="25"/>
        <v>6</v>
      </c>
      <c r="W95" s="20">
        <f t="shared" si="25"/>
        <v>50</v>
      </c>
      <c r="X95" s="20">
        <f t="shared" si="25"/>
        <v>27</v>
      </c>
      <c r="Y95" s="20">
        <f t="shared" si="25"/>
        <v>255</v>
      </c>
      <c r="Z95" s="20">
        <f t="shared" si="25"/>
        <v>26</v>
      </c>
      <c r="AA95" s="20">
        <f t="shared" si="25"/>
        <v>330</v>
      </c>
      <c r="AB95" s="25"/>
      <c r="AC95" s="25"/>
      <c r="AD95" s="25"/>
      <c r="AE95" s="25"/>
      <c r="AF95" s="20">
        <f t="shared" si="22"/>
        <v>100</v>
      </c>
      <c r="AG95" s="20">
        <f t="shared" si="22"/>
        <v>805</v>
      </c>
    </row>
    <row r="96" spans="1:33" ht="28.5" customHeight="1" x14ac:dyDescent="0.25">
      <c r="A96" s="18"/>
      <c r="B96" s="17" t="s">
        <v>144</v>
      </c>
      <c r="C96" s="17"/>
      <c r="D96" s="17"/>
      <c r="E96" s="19"/>
      <c r="F96" s="17"/>
      <c r="G96" s="17"/>
      <c r="H96" s="20">
        <f t="shared" ref="H96:AA96" si="26">SUM(H53,H50)</f>
        <v>25</v>
      </c>
      <c r="I96" s="20">
        <f t="shared" si="26"/>
        <v>125</v>
      </c>
      <c r="J96" s="20">
        <f t="shared" si="26"/>
        <v>25</v>
      </c>
      <c r="K96" s="20">
        <f t="shared" si="26"/>
        <v>115</v>
      </c>
      <c r="L96" s="20">
        <f t="shared" si="26"/>
        <v>24</v>
      </c>
      <c r="M96" s="20">
        <f t="shared" si="26"/>
        <v>120</v>
      </c>
      <c r="N96" s="20">
        <f t="shared" si="26"/>
        <v>25</v>
      </c>
      <c r="O96" s="20">
        <f t="shared" si="26"/>
        <v>125</v>
      </c>
      <c r="P96" s="20">
        <f t="shared" si="26"/>
        <v>24</v>
      </c>
      <c r="Q96" s="20">
        <f t="shared" si="26"/>
        <v>120</v>
      </c>
      <c r="R96" s="20">
        <f t="shared" si="26"/>
        <v>22</v>
      </c>
      <c r="S96" s="20">
        <f t="shared" si="26"/>
        <v>110</v>
      </c>
      <c r="T96" s="20">
        <f t="shared" si="26"/>
        <v>22</v>
      </c>
      <c r="U96" s="20">
        <f t="shared" si="26"/>
        <v>100</v>
      </c>
      <c r="V96" s="20">
        <f t="shared" si="26"/>
        <v>25</v>
      </c>
      <c r="W96" s="20">
        <f t="shared" si="26"/>
        <v>115</v>
      </c>
      <c r="X96" s="20">
        <f t="shared" si="26"/>
        <v>0</v>
      </c>
      <c r="Y96" s="20">
        <f t="shared" si="26"/>
        <v>0</v>
      </c>
      <c r="Z96" s="20">
        <f t="shared" si="26"/>
        <v>8</v>
      </c>
      <c r="AA96" s="20">
        <f t="shared" si="26"/>
        <v>0</v>
      </c>
      <c r="AB96" s="25"/>
      <c r="AC96" s="25"/>
      <c r="AD96" s="25"/>
      <c r="AE96" s="25"/>
      <c r="AF96" s="20">
        <f t="shared" si="22"/>
        <v>200</v>
      </c>
      <c r="AG96" s="20">
        <f t="shared" si="22"/>
        <v>930</v>
      </c>
    </row>
    <row r="97" spans="1:33" x14ac:dyDescent="0.25">
      <c r="A97" s="18"/>
      <c r="B97" s="17" t="s">
        <v>143</v>
      </c>
      <c r="C97" s="17"/>
      <c r="D97" s="17"/>
      <c r="E97" s="19"/>
      <c r="F97" s="17"/>
      <c r="G97" s="17"/>
      <c r="H97" s="20">
        <f t="shared" ref="H97:AA97" si="27">SUM(H95:H96)</f>
        <v>28</v>
      </c>
      <c r="I97" s="20">
        <f t="shared" si="27"/>
        <v>135</v>
      </c>
      <c r="J97" s="20">
        <f t="shared" si="27"/>
        <v>29</v>
      </c>
      <c r="K97" s="20">
        <f t="shared" si="27"/>
        <v>125</v>
      </c>
      <c r="L97" s="20">
        <f t="shared" si="27"/>
        <v>27</v>
      </c>
      <c r="M97" s="20">
        <f t="shared" si="27"/>
        <v>130</v>
      </c>
      <c r="N97" s="20">
        <f t="shared" si="27"/>
        <v>30</v>
      </c>
      <c r="O97" s="20">
        <f t="shared" si="27"/>
        <v>145</v>
      </c>
      <c r="P97" s="20">
        <f t="shared" si="27"/>
        <v>32</v>
      </c>
      <c r="Q97" s="20">
        <f t="shared" si="27"/>
        <v>150</v>
      </c>
      <c r="R97" s="20">
        <f t="shared" si="27"/>
        <v>31</v>
      </c>
      <c r="S97" s="20">
        <f t="shared" si="27"/>
        <v>140</v>
      </c>
      <c r="T97" s="20">
        <f t="shared" si="27"/>
        <v>31</v>
      </c>
      <c r="U97" s="20">
        <f t="shared" si="27"/>
        <v>160</v>
      </c>
      <c r="V97" s="20">
        <f t="shared" si="27"/>
        <v>31</v>
      </c>
      <c r="W97" s="20">
        <f t="shared" si="27"/>
        <v>165</v>
      </c>
      <c r="X97" s="20">
        <f t="shared" si="27"/>
        <v>27</v>
      </c>
      <c r="Y97" s="20">
        <f t="shared" si="27"/>
        <v>255</v>
      </c>
      <c r="Z97" s="20">
        <f t="shared" si="27"/>
        <v>34</v>
      </c>
      <c r="AA97" s="20">
        <f t="shared" si="27"/>
        <v>330</v>
      </c>
      <c r="AB97" s="25"/>
      <c r="AC97" s="25"/>
      <c r="AD97" s="25"/>
      <c r="AE97" s="25"/>
      <c r="AF97" s="20">
        <f t="shared" si="22"/>
        <v>300</v>
      </c>
      <c r="AG97" s="20">
        <f t="shared" si="22"/>
        <v>1735</v>
      </c>
    </row>
  </sheetData>
  <mergeCells count="69">
    <mergeCell ref="A77:AG77"/>
    <mergeCell ref="A81:AG81"/>
    <mergeCell ref="X59:Y59"/>
    <mergeCell ref="Z59:AA59"/>
    <mergeCell ref="AB59:AC59"/>
    <mergeCell ref="AD59:AE59"/>
    <mergeCell ref="A61:AG61"/>
    <mergeCell ref="A72:AG72"/>
    <mergeCell ref="AF58:AF60"/>
    <mergeCell ref="AG58:AG60"/>
    <mergeCell ref="H59:I59"/>
    <mergeCell ref="J59:K59"/>
    <mergeCell ref="L59:M59"/>
    <mergeCell ref="N59:O59"/>
    <mergeCell ref="X58:AA58"/>
    <mergeCell ref="G58:G60"/>
    <mergeCell ref="T59:U59"/>
    <mergeCell ref="V59:W59"/>
    <mergeCell ref="H58:K58"/>
    <mergeCell ref="L58:O58"/>
    <mergeCell ref="T58:W58"/>
    <mergeCell ref="B58:B60"/>
    <mergeCell ref="C58:C60"/>
    <mergeCell ref="D58:D60"/>
    <mergeCell ref="E58:E60"/>
    <mergeCell ref="F58:F60"/>
    <mergeCell ref="AB3:AE3"/>
    <mergeCell ref="AF3:AF5"/>
    <mergeCell ref="R59:S59"/>
    <mergeCell ref="P58:S58"/>
    <mergeCell ref="A6:AG6"/>
    <mergeCell ref="A7:AG7"/>
    <mergeCell ref="A16:AG16"/>
    <mergeCell ref="A23:AG23"/>
    <mergeCell ref="A30:AG30"/>
    <mergeCell ref="A39:AG39"/>
    <mergeCell ref="AB58:AE58"/>
    <mergeCell ref="P59:Q59"/>
    <mergeCell ref="A51:AG51"/>
    <mergeCell ref="A56:AG56"/>
    <mergeCell ref="A57:AG57"/>
    <mergeCell ref="A58:A60"/>
    <mergeCell ref="X4:Y4"/>
    <mergeCell ref="L3:O3"/>
    <mergeCell ref="P3:S3"/>
    <mergeCell ref="T3:W3"/>
    <mergeCell ref="X3:AA3"/>
    <mergeCell ref="L4:M4"/>
    <mergeCell ref="N4:O4"/>
    <mergeCell ref="P4:Q4"/>
    <mergeCell ref="R4:S4"/>
    <mergeCell ref="T4:U4"/>
    <mergeCell ref="Z4:AA4"/>
    <mergeCell ref="AB4:AC4"/>
    <mergeCell ref="AD4:AE4"/>
    <mergeCell ref="A1:AG1"/>
    <mergeCell ref="A2:AG2"/>
    <mergeCell ref="A3:A5"/>
    <mergeCell ref="B3:B5"/>
    <mergeCell ref="C3:C5"/>
    <mergeCell ref="D3:D5"/>
    <mergeCell ref="E3:E5"/>
    <mergeCell ref="F3:F5"/>
    <mergeCell ref="G3:G5"/>
    <mergeCell ref="H3:K3"/>
    <mergeCell ref="AG3:AG5"/>
    <mergeCell ref="H4:I4"/>
    <mergeCell ref="J4:K4"/>
    <mergeCell ref="V4:W4"/>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1"/>
  <sheetViews>
    <sheetView topLeftCell="A49" workbookViewId="0">
      <selection activeCell="D47" sqref="D47:D48"/>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32" width="10.7109375" customWidth="1"/>
  </cols>
  <sheetData>
    <row r="1" spans="1:33" s="52" customFormat="1" ht="19.5" x14ac:dyDescent="0.3">
      <c r="A1" s="94" t="s">
        <v>166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s="52" customFormat="1" ht="19.5" x14ac:dyDescent="0.35">
      <c r="A2" s="77" t="s">
        <v>165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51" customHeight="1" x14ac:dyDescent="0.25">
      <c r="A3" s="60" t="s">
        <v>3</v>
      </c>
      <c r="B3" s="60" t="s">
        <v>2</v>
      </c>
      <c r="C3" s="60" t="s">
        <v>0</v>
      </c>
      <c r="D3" s="60" t="s">
        <v>1</v>
      </c>
      <c r="E3" s="60" t="s">
        <v>4</v>
      </c>
      <c r="F3" s="60" t="s">
        <v>5</v>
      </c>
      <c r="G3" s="70" t="s">
        <v>52</v>
      </c>
      <c r="H3" s="60" t="s">
        <v>6</v>
      </c>
      <c r="I3" s="60"/>
      <c r="J3" s="60"/>
      <c r="K3" s="60"/>
      <c r="L3" s="60" t="s">
        <v>31</v>
      </c>
      <c r="M3" s="60"/>
      <c r="N3" s="60"/>
      <c r="O3" s="60"/>
      <c r="P3" s="60" t="s">
        <v>7</v>
      </c>
      <c r="Q3" s="60"/>
      <c r="R3" s="60"/>
      <c r="S3" s="60"/>
      <c r="T3" s="61" t="s">
        <v>43</v>
      </c>
      <c r="U3" s="62"/>
      <c r="V3" s="62"/>
      <c r="W3" s="63"/>
      <c r="X3" s="61" t="s">
        <v>44</v>
      </c>
      <c r="Y3" s="62"/>
      <c r="Z3" s="62"/>
      <c r="AA3" s="63"/>
      <c r="AB3" s="61" t="s">
        <v>49</v>
      </c>
      <c r="AC3" s="62"/>
      <c r="AD3" s="62"/>
      <c r="AE3" s="63"/>
      <c r="AF3" s="60" t="s">
        <v>25</v>
      </c>
      <c r="AG3" s="60" t="s">
        <v>26</v>
      </c>
    </row>
    <row r="4" spans="1:33" x14ac:dyDescent="0.25">
      <c r="A4" s="60"/>
      <c r="B4" s="60"/>
      <c r="C4" s="60"/>
      <c r="D4" s="60"/>
      <c r="E4" s="60"/>
      <c r="F4" s="60"/>
      <c r="G4" s="71"/>
      <c r="H4" s="60" t="s">
        <v>8</v>
      </c>
      <c r="I4" s="60"/>
      <c r="J4" s="60" t="s">
        <v>9</v>
      </c>
      <c r="K4" s="60"/>
      <c r="L4" s="60" t="s">
        <v>12</v>
      </c>
      <c r="M4" s="60"/>
      <c r="N4" s="60" t="s">
        <v>13</v>
      </c>
      <c r="O4" s="60"/>
      <c r="P4" s="60" t="s">
        <v>14</v>
      </c>
      <c r="Q4" s="60"/>
      <c r="R4" s="60" t="s">
        <v>15</v>
      </c>
      <c r="S4" s="60"/>
      <c r="T4" s="61" t="s">
        <v>45</v>
      </c>
      <c r="U4" s="63"/>
      <c r="V4" s="61" t="s">
        <v>46</v>
      </c>
      <c r="W4" s="63"/>
      <c r="X4" s="61" t="s">
        <v>47</v>
      </c>
      <c r="Y4" s="63"/>
      <c r="Z4" s="61" t="s">
        <v>48</v>
      </c>
      <c r="AA4" s="63"/>
      <c r="AB4" s="61" t="s">
        <v>50</v>
      </c>
      <c r="AC4" s="63"/>
      <c r="AD4" s="61" t="s">
        <v>51</v>
      </c>
      <c r="AE4" s="63"/>
      <c r="AF4" s="60"/>
      <c r="AG4" s="60"/>
    </row>
    <row r="5" spans="1:33" ht="25.5" x14ac:dyDescent="0.25">
      <c r="A5" s="60"/>
      <c r="B5" s="60"/>
      <c r="C5" s="60"/>
      <c r="D5" s="60"/>
      <c r="E5" s="60"/>
      <c r="F5" s="60"/>
      <c r="G5" s="72"/>
      <c r="H5" s="41" t="s">
        <v>10</v>
      </c>
      <c r="I5" s="41" t="s">
        <v>11</v>
      </c>
      <c r="J5" s="41" t="s">
        <v>10</v>
      </c>
      <c r="K5" s="41" t="s">
        <v>11</v>
      </c>
      <c r="L5" s="41" t="s">
        <v>10</v>
      </c>
      <c r="M5" s="41" t="s">
        <v>11</v>
      </c>
      <c r="N5" s="41" t="s">
        <v>10</v>
      </c>
      <c r="O5" s="41" t="s">
        <v>11</v>
      </c>
      <c r="P5" s="41" t="s">
        <v>10</v>
      </c>
      <c r="Q5" s="41" t="s">
        <v>11</v>
      </c>
      <c r="R5" s="41" t="s">
        <v>10</v>
      </c>
      <c r="S5" s="41" t="s">
        <v>11</v>
      </c>
      <c r="T5" s="41" t="s">
        <v>10</v>
      </c>
      <c r="U5" s="41" t="s">
        <v>11</v>
      </c>
      <c r="V5" s="41" t="s">
        <v>10</v>
      </c>
      <c r="W5" s="41" t="s">
        <v>11</v>
      </c>
      <c r="X5" s="41" t="s">
        <v>10</v>
      </c>
      <c r="Y5" s="41" t="s">
        <v>11</v>
      </c>
      <c r="Z5" s="41" t="s">
        <v>10</v>
      </c>
      <c r="AA5" s="41" t="s">
        <v>11</v>
      </c>
      <c r="AB5" s="41" t="s">
        <v>10</v>
      </c>
      <c r="AC5" s="41" t="s">
        <v>11</v>
      </c>
      <c r="AD5" s="41" t="s">
        <v>10</v>
      </c>
      <c r="AE5" s="41" t="s">
        <v>11</v>
      </c>
      <c r="AF5" s="60"/>
      <c r="AG5" s="60"/>
    </row>
    <row r="6" spans="1:33" ht="49.9" customHeight="1" x14ac:dyDescent="0.25">
      <c r="A6" s="56" t="s">
        <v>60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9"/>
    </row>
    <row r="7" spans="1:33" ht="14.45" customHeight="1" x14ac:dyDescent="0.25">
      <c r="A7" s="2"/>
      <c r="B7" s="32" t="s">
        <v>61</v>
      </c>
      <c r="C7" s="2"/>
      <c r="D7" s="2" t="s">
        <v>56</v>
      </c>
      <c r="E7" s="4" t="s">
        <v>20</v>
      </c>
      <c r="F7" s="2" t="s">
        <v>16</v>
      </c>
      <c r="G7" s="2" t="s">
        <v>17</v>
      </c>
      <c r="H7" s="2">
        <v>6</v>
      </c>
      <c r="I7" s="2">
        <v>20</v>
      </c>
      <c r="J7" s="2">
        <v>6</v>
      </c>
      <c r="K7" s="2">
        <v>20</v>
      </c>
      <c r="L7" s="2"/>
      <c r="M7" s="2"/>
      <c r="N7" s="2"/>
      <c r="O7" s="2"/>
      <c r="P7" s="2"/>
      <c r="Q7" s="2"/>
      <c r="R7" s="2"/>
      <c r="S7" s="2"/>
      <c r="T7" s="2"/>
      <c r="U7" s="2"/>
      <c r="V7" s="2"/>
      <c r="W7" s="2"/>
      <c r="X7" s="2"/>
      <c r="Y7" s="2"/>
      <c r="Z7" s="2"/>
      <c r="AA7" s="24"/>
      <c r="AB7" s="25"/>
      <c r="AC7" s="25"/>
      <c r="AD7" s="25"/>
      <c r="AE7" s="25"/>
      <c r="AF7" s="26">
        <f t="shared" ref="AF7:AF19" si="0">H7+J7+L7+N7+P7+R7+T7+V7+X7+Z7+AB7+AD7</f>
        <v>12</v>
      </c>
      <c r="AG7" s="2">
        <f>SUM(I7,K7,M7,O7,Q7,S7,U7,W7,Y7,AA7,AC7,AE7)</f>
        <v>40</v>
      </c>
    </row>
    <row r="8" spans="1:33" x14ac:dyDescent="0.25">
      <c r="A8" s="2"/>
      <c r="B8" s="3" t="s">
        <v>62</v>
      </c>
      <c r="C8" s="2"/>
      <c r="D8" s="2" t="s">
        <v>22</v>
      </c>
      <c r="E8" s="4" t="s">
        <v>20</v>
      </c>
      <c r="F8" s="2" t="s">
        <v>16</v>
      </c>
      <c r="G8" s="2" t="s">
        <v>17</v>
      </c>
      <c r="H8" s="2">
        <v>3</v>
      </c>
      <c r="I8" s="2">
        <v>15</v>
      </c>
      <c r="J8" s="2">
        <v>3</v>
      </c>
      <c r="K8" s="2">
        <v>15</v>
      </c>
      <c r="L8" s="2">
        <v>3</v>
      </c>
      <c r="M8" s="2">
        <v>15</v>
      </c>
      <c r="N8" s="2">
        <v>3</v>
      </c>
      <c r="O8" s="2">
        <v>15</v>
      </c>
      <c r="P8" s="2"/>
      <c r="Q8" s="2"/>
      <c r="R8" s="2"/>
      <c r="S8" s="2"/>
      <c r="T8" s="2"/>
      <c r="U8" s="2"/>
      <c r="V8" s="2"/>
      <c r="W8" s="2"/>
      <c r="X8" s="2"/>
      <c r="Y8" s="2"/>
      <c r="Z8" s="2"/>
      <c r="AA8" s="24"/>
      <c r="AB8" s="25"/>
      <c r="AC8" s="25"/>
      <c r="AD8" s="25"/>
      <c r="AE8" s="25"/>
      <c r="AF8" s="26">
        <f t="shared" si="0"/>
        <v>12</v>
      </c>
      <c r="AG8" s="2">
        <f>SUM(I8,K8,M8,O8,Q8,S8,U8,W8,Y8,AA8)</f>
        <v>60</v>
      </c>
    </row>
    <row r="9" spans="1:33" x14ac:dyDescent="0.25">
      <c r="A9" s="2"/>
      <c r="B9" s="3" t="s">
        <v>64</v>
      </c>
      <c r="C9" s="2"/>
      <c r="D9" s="2" t="s">
        <v>21</v>
      </c>
      <c r="E9" s="4" t="s">
        <v>20</v>
      </c>
      <c r="F9" s="2" t="s">
        <v>16</v>
      </c>
      <c r="G9" s="2" t="s">
        <v>17</v>
      </c>
      <c r="H9" s="2">
        <v>4</v>
      </c>
      <c r="I9" s="2">
        <v>20</v>
      </c>
      <c r="J9" s="2">
        <v>4</v>
      </c>
      <c r="K9" s="2">
        <v>20</v>
      </c>
      <c r="L9" s="2"/>
      <c r="M9" s="2"/>
      <c r="N9" s="2"/>
      <c r="O9" s="2"/>
      <c r="P9" s="2"/>
      <c r="Q9" s="2"/>
      <c r="R9" s="2"/>
      <c r="S9" s="2"/>
      <c r="T9" s="2"/>
      <c r="U9" s="2"/>
      <c r="V9" s="2"/>
      <c r="W9" s="2"/>
      <c r="X9" s="2"/>
      <c r="Y9" s="2"/>
      <c r="Z9" s="2"/>
      <c r="AA9" s="24"/>
      <c r="AB9" s="25"/>
      <c r="AC9" s="25"/>
      <c r="AD9" s="25"/>
      <c r="AE9" s="25"/>
      <c r="AF9" s="26">
        <f t="shared" si="0"/>
        <v>8</v>
      </c>
      <c r="AG9" s="2">
        <f>I9+K9+M9+O9+Q9+S9+U9+W9+Y9+AA9+AC9+AE9</f>
        <v>40</v>
      </c>
    </row>
    <row r="10" spans="1:33" x14ac:dyDescent="0.25">
      <c r="A10" s="24"/>
      <c r="B10" s="3" t="s">
        <v>65</v>
      </c>
      <c r="C10" s="34"/>
      <c r="D10" s="2" t="s">
        <v>57</v>
      </c>
      <c r="E10" s="4" t="s">
        <v>20</v>
      </c>
      <c r="F10" s="2" t="s">
        <v>16</v>
      </c>
      <c r="G10" s="2" t="s">
        <v>17</v>
      </c>
      <c r="H10" s="2"/>
      <c r="I10" s="2"/>
      <c r="J10" s="2"/>
      <c r="K10" s="2"/>
      <c r="L10" s="2">
        <v>4</v>
      </c>
      <c r="M10" s="2">
        <v>20</v>
      </c>
      <c r="N10" s="2">
        <v>4</v>
      </c>
      <c r="O10" s="2">
        <v>20</v>
      </c>
      <c r="P10" s="2"/>
      <c r="Q10" s="2"/>
      <c r="R10" s="2"/>
      <c r="S10" s="2"/>
      <c r="T10" s="2"/>
      <c r="U10" s="2"/>
      <c r="V10" s="2"/>
      <c r="W10" s="2"/>
      <c r="X10" s="2"/>
      <c r="Y10" s="2"/>
      <c r="Z10" s="2"/>
      <c r="AA10" s="24"/>
      <c r="AB10" s="25"/>
      <c r="AC10" s="25"/>
      <c r="AD10" s="25"/>
      <c r="AE10" s="25"/>
      <c r="AF10" s="26">
        <f t="shared" si="0"/>
        <v>8</v>
      </c>
      <c r="AG10" s="2">
        <f t="shared" ref="AG10:AG18" si="1">SUM(I10,K10,M10,O10,Q10,S10,U10,W10,Y10,AA10)</f>
        <v>40</v>
      </c>
    </row>
    <row r="11" spans="1:33" x14ac:dyDescent="0.25">
      <c r="A11" s="24"/>
      <c r="B11" s="3" t="s">
        <v>66</v>
      </c>
      <c r="C11" s="2"/>
      <c r="D11" s="2" t="s">
        <v>57</v>
      </c>
      <c r="E11" s="4" t="s">
        <v>20</v>
      </c>
      <c r="F11" s="2" t="s">
        <v>16</v>
      </c>
      <c r="G11" s="2" t="s">
        <v>17</v>
      </c>
      <c r="H11" s="2"/>
      <c r="I11" s="2"/>
      <c r="J11" s="2"/>
      <c r="K11" s="2"/>
      <c r="L11" s="2"/>
      <c r="M11" s="2"/>
      <c r="N11" s="2"/>
      <c r="O11" s="2"/>
      <c r="P11" s="2"/>
      <c r="Q11" s="2"/>
      <c r="R11" s="2"/>
      <c r="S11" s="2"/>
      <c r="T11" s="2">
        <v>4</v>
      </c>
      <c r="U11" s="2">
        <v>20</v>
      </c>
      <c r="V11" s="2">
        <v>4</v>
      </c>
      <c r="W11" s="2">
        <v>20</v>
      </c>
      <c r="X11" s="2"/>
      <c r="Y11" s="2"/>
      <c r="Z11" s="2"/>
      <c r="AA11" s="24"/>
      <c r="AB11" s="25"/>
      <c r="AC11" s="25"/>
      <c r="AD11" s="25"/>
      <c r="AE11" s="25"/>
      <c r="AF11" s="26">
        <f t="shared" si="0"/>
        <v>8</v>
      </c>
      <c r="AG11" s="2">
        <f t="shared" si="1"/>
        <v>40</v>
      </c>
    </row>
    <row r="12" spans="1:33" x14ac:dyDescent="0.25">
      <c r="A12" s="24"/>
      <c r="B12" s="3" t="s">
        <v>67</v>
      </c>
      <c r="C12" s="2"/>
      <c r="D12" s="2" t="s">
        <v>24</v>
      </c>
      <c r="E12" s="4" t="s">
        <v>20</v>
      </c>
      <c r="F12" s="2" t="s">
        <v>16</v>
      </c>
      <c r="G12" s="2" t="s">
        <v>17</v>
      </c>
      <c r="H12" s="2">
        <v>2</v>
      </c>
      <c r="I12" s="2">
        <v>10</v>
      </c>
      <c r="J12" s="2">
        <v>2</v>
      </c>
      <c r="K12" s="2">
        <v>10</v>
      </c>
      <c r="L12" s="2">
        <v>2</v>
      </c>
      <c r="M12" s="2">
        <v>10</v>
      </c>
      <c r="N12" s="2">
        <v>2</v>
      </c>
      <c r="O12" s="2">
        <v>10</v>
      </c>
      <c r="P12" s="2"/>
      <c r="Q12" s="2"/>
      <c r="R12" s="2"/>
      <c r="S12" s="2"/>
      <c r="T12" s="2"/>
      <c r="U12" s="2"/>
      <c r="V12" s="2"/>
      <c r="W12" s="2"/>
      <c r="X12" s="2"/>
      <c r="Y12" s="2"/>
      <c r="Z12" s="2"/>
      <c r="AA12" s="24"/>
      <c r="AB12" s="25"/>
      <c r="AC12" s="25"/>
      <c r="AD12" s="25"/>
      <c r="AE12" s="25"/>
      <c r="AF12" s="26">
        <f t="shared" si="0"/>
        <v>8</v>
      </c>
      <c r="AG12" s="2">
        <f t="shared" si="1"/>
        <v>40</v>
      </c>
    </row>
    <row r="13" spans="1:33" x14ac:dyDescent="0.25">
      <c r="A13" s="24"/>
      <c r="B13" s="3" t="s">
        <v>68</v>
      </c>
      <c r="C13" s="2"/>
      <c r="D13" s="2" t="s">
        <v>24</v>
      </c>
      <c r="E13" s="4" t="s">
        <v>20</v>
      </c>
      <c r="F13" s="2" t="s">
        <v>16</v>
      </c>
      <c r="G13" s="2" t="s">
        <v>17</v>
      </c>
      <c r="H13" s="2"/>
      <c r="I13" s="2"/>
      <c r="J13" s="2"/>
      <c r="K13" s="2"/>
      <c r="L13" s="2">
        <v>4</v>
      </c>
      <c r="M13" s="2">
        <v>20</v>
      </c>
      <c r="N13" s="2">
        <v>4</v>
      </c>
      <c r="O13" s="2">
        <v>20</v>
      </c>
      <c r="P13" s="2">
        <v>4</v>
      </c>
      <c r="Q13" s="2">
        <v>20</v>
      </c>
      <c r="R13" s="2">
        <v>4</v>
      </c>
      <c r="S13" s="2">
        <v>20</v>
      </c>
      <c r="T13" s="2"/>
      <c r="U13" s="2"/>
      <c r="V13" s="2"/>
      <c r="W13" s="2"/>
      <c r="X13" s="2"/>
      <c r="Y13" s="2"/>
      <c r="Z13" s="2"/>
      <c r="AA13" s="24"/>
      <c r="AB13" s="25"/>
      <c r="AC13" s="25"/>
      <c r="AD13" s="25"/>
      <c r="AE13" s="25"/>
      <c r="AF13" s="26">
        <f t="shared" si="0"/>
        <v>16</v>
      </c>
      <c r="AG13" s="2">
        <f t="shared" si="1"/>
        <v>80</v>
      </c>
    </row>
    <row r="14" spans="1:33" x14ac:dyDescent="0.25">
      <c r="A14" s="24"/>
      <c r="B14" s="3" t="s">
        <v>69</v>
      </c>
      <c r="C14" s="2"/>
      <c r="D14" s="2" t="s">
        <v>58</v>
      </c>
      <c r="E14" s="4" t="s">
        <v>20</v>
      </c>
      <c r="F14" s="2" t="s">
        <v>16</v>
      </c>
      <c r="G14" s="2" t="s">
        <v>17</v>
      </c>
      <c r="H14" s="2"/>
      <c r="I14" s="2"/>
      <c r="J14" s="2"/>
      <c r="K14" s="2"/>
      <c r="L14" s="2"/>
      <c r="M14" s="2"/>
      <c r="N14" s="2"/>
      <c r="O14" s="2"/>
      <c r="P14" s="2">
        <v>3</v>
      </c>
      <c r="Q14" s="2">
        <v>15</v>
      </c>
      <c r="R14" s="2">
        <v>3</v>
      </c>
      <c r="S14" s="2">
        <v>15</v>
      </c>
      <c r="T14" s="2">
        <v>3</v>
      </c>
      <c r="U14" s="2">
        <v>15</v>
      </c>
      <c r="V14" s="2">
        <v>3</v>
      </c>
      <c r="W14" s="2">
        <v>15</v>
      </c>
      <c r="X14" s="2"/>
      <c r="Y14" s="2"/>
      <c r="Z14" s="2"/>
      <c r="AA14" s="24"/>
      <c r="AB14" s="25"/>
      <c r="AC14" s="25"/>
      <c r="AD14" s="25"/>
      <c r="AE14" s="25"/>
      <c r="AF14" s="26">
        <f t="shared" si="0"/>
        <v>12</v>
      </c>
      <c r="AG14" s="2">
        <f t="shared" si="1"/>
        <v>60</v>
      </c>
    </row>
    <row r="15" spans="1:33" x14ac:dyDescent="0.25">
      <c r="A15" s="24"/>
      <c r="B15" s="3" t="s">
        <v>70</v>
      </c>
      <c r="C15" s="2"/>
      <c r="D15" s="2" t="s">
        <v>22</v>
      </c>
      <c r="E15" s="4" t="s">
        <v>20</v>
      </c>
      <c r="F15" s="2" t="s">
        <v>71</v>
      </c>
      <c r="G15" s="2" t="s">
        <v>19</v>
      </c>
      <c r="H15" s="2"/>
      <c r="I15" s="2"/>
      <c r="J15" s="2"/>
      <c r="K15" s="2"/>
      <c r="L15" s="2"/>
      <c r="M15" s="2"/>
      <c r="N15" s="2"/>
      <c r="O15" s="2"/>
      <c r="P15" s="2">
        <v>2</v>
      </c>
      <c r="Q15" s="2">
        <v>10</v>
      </c>
      <c r="R15" s="2">
        <v>2</v>
      </c>
      <c r="S15" s="2">
        <v>10</v>
      </c>
      <c r="T15" s="2"/>
      <c r="U15" s="2"/>
      <c r="V15" s="2"/>
      <c r="W15" s="2"/>
      <c r="X15" s="2"/>
      <c r="Y15" s="2"/>
      <c r="Z15" s="2"/>
      <c r="AA15" s="24"/>
      <c r="AB15" s="25"/>
      <c r="AC15" s="25"/>
      <c r="AD15" s="25"/>
      <c r="AE15" s="25"/>
      <c r="AF15" s="26">
        <f t="shared" si="0"/>
        <v>4</v>
      </c>
      <c r="AG15" s="2">
        <f t="shared" si="1"/>
        <v>20</v>
      </c>
    </row>
    <row r="16" spans="1:33" x14ac:dyDescent="0.25">
      <c r="A16" s="24"/>
      <c r="B16" s="3" t="s">
        <v>72</v>
      </c>
      <c r="C16" s="2"/>
      <c r="D16" s="2" t="s">
        <v>23</v>
      </c>
      <c r="E16" s="4" t="s">
        <v>20</v>
      </c>
      <c r="F16" s="2" t="s">
        <v>71</v>
      </c>
      <c r="G16" s="2" t="s">
        <v>19</v>
      </c>
      <c r="H16" s="2"/>
      <c r="I16" s="2"/>
      <c r="J16" s="2"/>
      <c r="K16" s="2"/>
      <c r="L16" s="2"/>
      <c r="M16" s="2"/>
      <c r="N16" s="2"/>
      <c r="O16" s="2"/>
      <c r="P16" s="2"/>
      <c r="Q16" s="2"/>
      <c r="R16" s="2"/>
      <c r="S16" s="2"/>
      <c r="T16" s="2">
        <v>3</v>
      </c>
      <c r="U16" s="2">
        <v>15</v>
      </c>
      <c r="V16" s="2"/>
      <c r="W16" s="2"/>
      <c r="X16" s="2"/>
      <c r="Y16" s="2"/>
      <c r="Z16" s="2"/>
      <c r="AA16" s="24"/>
      <c r="AB16" s="25"/>
      <c r="AC16" s="25"/>
      <c r="AD16" s="25"/>
      <c r="AE16" s="25"/>
      <c r="AF16" s="26">
        <f t="shared" si="0"/>
        <v>3</v>
      </c>
      <c r="AG16" s="2">
        <f t="shared" si="1"/>
        <v>15</v>
      </c>
    </row>
    <row r="17" spans="1:33" x14ac:dyDescent="0.25">
      <c r="A17" s="24"/>
      <c r="B17" s="3" t="s">
        <v>73</v>
      </c>
      <c r="C17" s="2"/>
      <c r="D17" s="2"/>
      <c r="E17" s="4"/>
      <c r="F17" s="2"/>
      <c r="G17" s="2"/>
      <c r="H17" s="2"/>
      <c r="I17" s="2"/>
      <c r="J17" s="2"/>
      <c r="K17" s="2"/>
      <c r="L17" s="2"/>
      <c r="M17" s="2"/>
      <c r="N17" s="2"/>
      <c r="O17" s="2"/>
      <c r="P17" s="2"/>
      <c r="Q17" s="2"/>
      <c r="R17" s="2">
        <v>0</v>
      </c>
      <c r="S17" s="2"/>
      <c r="T17" s="2"/>
      <c r="U17" s="2"/>
      <c r="V17" s="2"/>
      <c r="W17" s="2"/>
      <c r="X17" s="2"/>
      <c r="Y17" s="2"/>
      <c r="Z17" s="2"/>
      <c r="AA17" s="24"/>
      <c r="AB17" s="25"/>
      <c r="AC17" s="25"/>
      <c r="AD17" s="25"/>
      <c r="AE17" s="25"/>
      <c r="AF17" s="26">
        <f t="shared" si="0"/>
        <v>0</v>
      </c>
      <c r="AG17" s="2">
        <f t="shared" si="1"/>
        <v>0</v>
      </c>
    </row>
    <row r="18" spans="1:33" x14ac:dyDescent="0.25">
      <c r="A18" s="24"/>
      <c r="B18" s="3" t="s">
        <v>74</v>
      </c>
      <c r="C18" s="2"/>
      <c r="D18" s="2"/>
      <c r="E18" s="4"/>
      <c r="F18" s="2"/>
      <c r="G18" s="2"/>
      <c r="H18" s="2"/>
      <c r="I18" s="2"/>
      <c r="J18" s="2"/>
      <c r="K18" s="2"/>
      <c r="L18" s="2"/>
      <c r="M18" s="2"/>
      <c r="N18" s="2"/>
      <c r="O18" s="2"/>
      <c r="P18" s="2"/>
      <c r="Q18" s="2"/>
      <c r="R18" s="2">
        <v>0</v>
      </c>
      <c r="S18" s="2"/>
      <c r="T18" s="2"/>
      <c r="U18" s="2"/>
      <c r="V18" s="2"/>
      <c r="W18" s="2"/>
      <c r="X18" s="2"/>
      <c r="Y18" s="2"/>
      <c r="Z18" s="2"/>
      <c r="AA18" s="24"/>
      <c r="AB18" s="25"/>
      <c r="AC18" s="25"/>
      <c r="AD18" s="25"/>
      <c r="AE18" s="25"/>
      <c r="AF18" s="26">
        <f t="shared" si="0"/>
        <v>0</v>
      </c>
      <c r="AG18" s="2">
        <f t="shared" si="1"/>
        <v>0</v>
      </c>
    </row>
    <row r="19" spans="1:33" x14ac:dyDescent="0.25">
      <c r="A19" s="24"/>
      <c r="B19" s="3" t="s">
        <v>75</v>
      </c>
      <c r="C19" s="2"/>
      <c r="D19" s="2"/>
      <c r="E19" s="4"/>
      <c r="F19" s="2"/>
      <c r="G19" s="2"/>
      <c r="H19" s="2"/>
      <c r="I19" s="2"/>
      <c r="J19" s="2"/>
      <c r="K19" s="2"/>
      <c r="L19" s="2"/>
      <c r="M19" s="2"/>
      <c r="N19" s="2"/>
      <c r="O19" s="2"/>
      <c r="P19" s="2"/>
      <c r="Q19" s="2"/>
      <c r="R19" s="2">
        <v>0</v>
      </c>
      <c r="S19" s="2"/>
      <c r="T19" s="2"/>
      <c r="U19" s="2"/>
      <c r="V19" s="2"/>
      <c r="W19" s="2"/>
      <c r="X19" s="2"/>
      <c r="Y19" s="2"/>
      <c r="Z19" s="2"/>
      <c r="AA19" s="24"/>
      <c r="AB19" s="25"/>
      <c r="AC19" s="25"/>
      <c r="AD19" s="25"/>
      <c r="AE19" s="25"/>
      <c r="AF19" s="26">
        <f t="shared" si="0"/>
        <v>0</v>
      </c>
      <c r="AG19" s="2">
        <f>SUM(AA19,Y19,W19,U19,S19,Q19,O19,M19,K19,I19)</f>
        <v>0</v>
      </c>
    </row>
    <row r="20" spans="1:33" x14ac:dyDescent="0.25">
      <c r="A20" s="24"/>
      <c r="B20" s="3" t="s">
        <v>79</v>
      </c>
      <c r="C20" s="2"/>
      <c r="D20" s="2"/>
      <c r="E20" s="4"/>
      <c r="F20" s="2"/>
      <c r="G20" s="2"/>
      <c r="H20" s="2"/>
      <c r="I20" s="2"/>
      <c r="J20" s="2"/>
      <c r="K20" s="2"/>
      <c r="L20" s="2"/>
      <c r="M20" s="2"/>
      <c r="N20" s="2"/>
      <c r="O20" s="2"/>
      <c r="P20" s="2"/>
      <c r="Q20" s="2"/>
      <c r="R20" s="2"/>
      <c r="S20" s="2"/>
      <c r="T20" s="2"/>
      <c r="U20" s="2"/>
      <c r="V20" s="2"/>
      <c r="W20" s="2"/>
      <c r="X20" s="2"/>
      <c r="Y20" s="2"/>
      <c r="Z20" s="2">
        <v>4</v>
      </c>
      <c r="AA20" s="24"/>
      <c r="AB20" s="25"/>
      <c r="AC20" s="25"/>
      <c r="AD20" s="25"/>
      <c r="AE20" s="25"/>
      <c r="AF20" s="26">
        <f>SUM(Z20,X20)</f>
        <v>4</v>
      </c>
      <c r="AG20" s="2"/>
    </row>
    <row r="21" spans="1:33" ht="28.5" x14ac:dyDescent="0.25">
      <c r="A21" s="18"/>
      <c r="B21" s="36" t="s">
        <v>76</v>
      </c>
      <c r="C21" s="17"/>
      <c r="D21" s="17"/>
      <c r="E21" s="19"/>
      <c r="F21" s="17"/>
      <c r="G21" s="17"/>
      <c r="H21" s="20">
        <f t="shared" ref="H21:O21" si="2">SUM(H7:H20)</f>
        <v>15</v>
      </c>
      <c r="I21" s="20">
        <f t="shared" si="2"/>
        <v>65</v>
      </c>
      <c r="J21" s="20">
        <f t="shared" si="2"/>
        <v>15</v>
      </c>
      <c r="K21" s="20">
        <f t="shared" si="2"/>
        <v>65</v>
      </c>
      <c r="L21" s="20">
        <f t="shared" si="2"/>
        <v>13</v>
      </c>
      <c r="M21" s="20">
        <f t="shared" si="2"/>
        <v>65</v>
      </c>
      <c r="N21" s="20">
        <f t="shared" si="2"/>
        <v>13</v>
      </c>
      <c r="O21" s="20">
        <f t="shared" si="2"/>
        <v>65</v>
      </c>
      <c r="P21" s="20">
        <f>SUM(P7:P19)</f>
        <v>9</v>
      </c>
      <c r="Q21" s="20">
        <f t="shared" ref="Q21:Y21" si="3">SUM(Q7:Q20)</f>
        <v>45</v>
      </c>
      <c r="R21" s="20">
        <f t="shared" si="3"/>
        <v>9</v>
      </c>
      <c r="S21" s="20">
        <f t="shared" si="3"/>
        <v>45</v>
      </c>
      <c r="T21" s="20">
        <f t="shared" si="3"/>
        <v>10</v>
      </c>
      <c r="U21" s="20">
        <f t="shared" si="3"/>
        <v>50</v>
      </c>
      <c r="V21" s="20">
        <f t="shared" si="3"/>
        <v>7</v>
      </c>
      <c r="W21" s="20">
        <f t="shared" si="3"/>
        <v>35</v>
      </c>
      <c r="X21" s="20">
        <f t="shared" si="3"/>
        <v>0</v>
      </c>
      <c r="Y21" s="20">
        <f t="shared" si="3"/>
        <v>0</v>
      </c>
      <c r="Z21" s="20">
        <f>SUM(Z7:Z19)</f>
        <v>0</v>
      </c>
      <c r="AA21" s="20">
        <f>SUM(AA7:AA20)</f>
        <v>0</v>
      </c>
      <c r="AB21" s="37"/>
      <c r="AC21" s="37"/>
      <c r="AD21" s="37"/>
      <c r="AE21" s="37"/>
      <c r="AF21" s="20">
        <f>SUM(AF7:AF19)</f>
        <v>91</v>
      </c>
      <c r="AG21" s="20">
        <f>SUM(AG7:AG19)</f>
        <v>435</v>
      </c>
    </row>
    <row r="22" spans="1:33" x14ac:dyDescent="0.25">
      <c r="A22" s="18"/>
      <c r="B22" s="36" t="s">
        <v>77</v>
      </c>
      <c r="C22" s="17"/>
      <c r="D22" s="17"/>
      <c r="E22" s="19"/>
      <c r="F22" s="17"/>
      <c r="G22" s="17"/>
      <c r="H22" s="20">
        <v>1</v>
      </c>
      <c r="I22" s="20">
        <v>5</v>
      </c>
      <c r="J22" s="20"/>
      <c r="K22" s="20"/>
      <c r="L22" s="20"/>
      <c r="M22" s="20"/>
      <c r="N22" s="20"/>
      <c r="O22" s="20"/>
      <c r="P22" s="20">
        <v>2</v>
      </c>
      <c r="Q22" s="20">
        <v>10</v>
      </c>
      <c r="R22" s="20">
        <v>2</v>
      </c>
      <c r="S22" s="20">
        <v>10</v>
      </c>
      <c r="T22" s="20"/>
      <c r="U22" s="20"/>
      <c r="V22" s="20"/>
      <c r="W22" s="20"/>
      <c r="X22" s="20"/>
      <c r="Y22" s="20"/>
      <c r="Z22" s="20"/>
      <c r="AA22" s="20"/>
      <c r="AB22" s="37"/>
      <c r="AC22" s="37"/>
      <c r="AD22" s="37"/>
      <c r="AE22" s="37"/>
      <c r="AF22" s="20">
        <f>SUM(H22,P22,R22)</f>
        <v>5</v>
      </c>
      <c r="AG22" s="20">
        <f>SUM(I22,Q22,S22)</f>
        <v>25</v>
      </c>
    </row>
    <row r="23" spans="1:33" ht="42.75" x14ac:dyDescent="0.25">
      <c r="A23" s="18"/>
      <c r="B23" s="36" t="s">
        <v>78</v>
      </c>
      <c r="C23" s="17"/>
      <c r="D23" s="17"/>
      <c r="E23" s="19"/>
      <c r="F23" s="17"/>
      <c r="G23" s="17"/>
      <c r="H23" s="20">
        <f t="shared" ref="H23:Y23" si="4">SUM(H21:H22)</f>
        <v>16</v>
      </c>
      <c r="I23" s="20">
        <f t="shared" si="4"/>
        <v>70</v>
      </c>
      <c r="J23" s="20">
        <f t="shared" si="4"/>
        <v>15</v>
      </c>
      <c r="K23" s="20">
        <f t="shared" si="4"/>
        <v>65</v>
      </c>
      <c r="L23" s="20">
        <f t="shared" si="4"/>
        <v>13</v>
      </c>
      <c r="M23" s="20">
        <f t="shared" si="4"/>
        <v>65</v>
      </c>
      <c r="N23" s="20">
        <f t="shared" si="4"/>
        <v>13</v>
      </c>
      <c r="O23" s="20">
        <f t="shared" si="4"/>
        <v>65</v>
      </c>
      <c r="P23" s="20">
        <f t="shared" si="4"/>
        <v>11</v>
      </c>
      <c r="Q23" s="20">
        <f t="shared" si="4"/>
        <v>55</v>
      </c>
      <c r="R23" s="20">
        <f t="shared" si="4"/>
        <v>11</v>
      </c>
      <c r="S23" s="20">
        <f t="shared" si="4"/>
        <v>55</v>
      </c>
      <c r="T23" s="20">
        <f t="shared" si="4"/>
        <v>10</v>
      </c>
      <c r="U23" s="20">
        <f t="shared" si="4"/>
        <v>50</v>
      </c>
      <c r="V23" s="20">
        <f t="shared" si="4"/>
        <v>7</v>
      </c>
      <c r="W23" s="20">
        <f t="shared" si="4"/>
        <v>35</v>
      </c>
      <c r="X23" s="20">
        <f t="shared" si="4"/>
        <v>0</v>
      </c>
      <c r="Y23" s="20">
        <f t="shared" si="4"/>
        <v>0</v>
      </c>
      <c r="Z23" s="20">
        <v>4</v>
      </c>
      <c r="AA23" s="18">
        <f>SUM(AA21:AA22)</f>
        <v>0</v>
      </c>
      <c r="AB23" s="38"/>
      <c r="AC23" s="38"/>
      <c r="AD23" s="38"/>
      <c r="AE23" s="38"/>
      <c r="AF23" s="39">
        <f>SUM(H23,J23,L23,N23,P23,R23,T23,V23,X23,Z23)</f>
        <v>100</v>
      </c>
      <c r="AG23" s="20">
        <f>SUM(AG21:AG22)</f>
        <v>460</v>
      </c>
    </row>
    <row r="25" spans="1:33" s="51" customFormat="1" ht="19.5" x14ac:dyDescent="0.25">
      <c r="A25" s="75" t="s">
        <v>80</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6"/>
    </row>
    <row r="26" spans="1:33" s="51" customFormat="1" ht="19.5" x14ac:dyDescent="0.35">
      <c r="A26" s="77" t="s">
        <v>81</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8"/>
    </row>
    <row r="27" spans="1:33" ht="51" customHeight="1" x14ac:dyDescent="0.25">
      <c r="A27" s="60" t="s">
        <v>3</v>
      </c>
      <c r="B27" s="60" t="s">
        <v>2</v>
      </c>
      <c r="C27" s="60" t="s">
        <v>0</v>
      </c>
      <c r="D27" s="60" t="s">
        <v>1</v>
      </c>
      <c r="E27" s="60" t="s">
        <v>4</v>
      </c>
      <c r="F27" s="60" t="s">
        <v>5</v>
      </c>
      <c r="G27" s="70" t="s">
        <v>52</v>
      </c>
      <c r="H27" s="60" t="s">
        <v>6</v>
      </c>
      <c r="I27" s="60"/>
      <c r="J27" s="60"/>
      <c r="K27" s="60"/>
      <c r="L27" s="60" t="s">
        <v>31</v>
      </c>
      <c r="M27" s="60"/>
      <c r="N27" s="60"/>
      <c r="O27" s="60"/>
      <c r="P27" s="60" t="s">
        <v>7</v>
      </c>
      <c r="Q27" s="60"/>
      <c r="R27" s="60"/>
      <c r="S27" s="60"/>
      <c r="T27" s="61" t="s">
        <v>43</v>
      </c>
      <c r="U27" s="62"/>
      <c r="V27" s="62"/>
      <c r="W27" s="63"/>
      <c r="X27" s="61" t="s">
        <v>44</v>
      </c>
      <c r="Y27" s="62"/>
      <c r="Z27" s="62"/>
      <c r="AA27" s="63"/>
      <c r="AB27" s="61" t="s">
        <v>49</v>
      </c>
      <c r="AC27" s="62"/>
      <c r="AD27" s="62"/>
      <c r="AE27" s="63"/>
      <c r="AF27" s="60" t="s">
        <v>25</v>
      </c>
      <c r="AG27" s="60" t="s">
        <v>26</v>
      </c>
    </row>
    <row r="28" spans="1:33" x14ac:dyDescent="0.25">
      <c r="A28" s="60"/>
      <c r="B28" s="60"/>
      <c r="C28" s="60"/>
      <c r="D28" s="60"/>
      <c r="E28" s="60"/>
      <c r="F28" s="60"/>
      <c r="G28" s="71"/>
      <c r="H28" s="60" t="s">
        <v>8</v>
      </c>
      <c r="I28" s="60"/>
      <c r="J28" s="60" t="s">
        <v>9</v>
      </c>
      <c r="K28" s="60"/>
      <c r="L28" s="60" t="s">
        <v>12</v>
      </c>
      <c r="M28" s="60"/>
      <c r="N28" s="60" t="s">
        <v>13</v>
      </c>
      <c r="O28" s="60"/>
      <c r="P28" s="60" t="s">
        <v>14</v>
      </c>
      <c r="Q28" s="60"/>
      <c r="R28" s="60" t="s">
        <v>15</v>
      </c>
      <c r="S28" s="60"/>
      <c r="T28" s="61" t="s">
        <v>45</v>
      </c>
      <c r="U28" s="63"/>
      <c r="V28" s="61" t="s">
        <v>46</v>
      </c>
      <c r="W28" s="63"/>
      <c r="X28" s="61" t="s">
        <v>47</v>
      </c>
      <c r="Y28" s="63"/>
      <c r="Z28" s="61" t="s">
        <v>48</v>
      </c>
      <c r="AA28" s="63"/>
      <c r="AB28" s="61" t="s">
        <v>50</v>
      </c>
      <c r="AC28" s="63"/>
      <c r="AD28" s="61" t="s">
        <v>51</v>
      </c>
      <c r="AE28" s="63"/>
      <c r="AF28" s="60"/>
      <c r="AG28" s="60"/>
    </row>
    <row r="29" spans="1:33" ht="25.5" x14ac:dyDescent="0.25">
      <c r="A29" s="60"/>
      <c r="B29" s="60"/>
      <c r="C29" s="60"/>
      <c r="D29" s="60"/>
      <c r="E29" s="60"/>
      <c r="F29" s="60"/>
      <c r="G29" s="72"/>
      <c r="H29" s="41" t="s">
        <v>10</v>
      </c>
      <c r="I29" s="41" t="s">
        <v>11</v>
      </c>
      <c r="J29" s="41" t="s">
        <v>10</v>
      </c>
      <c r="K29" s="41" t="s">
        <v>11</v>
      </c>
      <c r="L29" s="41" t="s">
        <v>10</v>
      </c>
      <c r="M29" s="41" t="s">
        <v>11</v>
      </c>
      <c r="N29" s="41" t="s">
        <v>10</v>
      </c>
      <c r="O29" s="41" t="s">
        <v>11</v>
      </c>
      <c r="P29" s="41" t="s">
        <v>10</v>
      </c>
      <c r="Q29" s="41" t="s">
        <v>11</v>
      </c>
      <c r="R29" s="41" t="s">
        <v>10</v>
      </c>
      <c r="S29" s="41" t="s">
        <v>11</v>
      </c>
      <c r="T29" s="41" t="s">
        <v>10</v>
      </c>
      <c r="U29" s="41" t="s">
        <v>11</v>
      </c>
      <c r="V29" s="41" t="s">
        <v>10</v>
      </c>
      <c r="W29" s="41" t="s">
        <v>11</v>
      </c>
      <c r="X29" s="41" t="s">
        <v>10</v>
      </c>
      <c r="Y29" s="41" t="s">
        <v>11</v>
      </c>
      <c r="Z29" s="41" t="s">
        <v>10</v>
      </c>
      <c r="AA29" s="41" t="s">
        <v>11</v>
      </c>
      <c r="AB29" s="41" t="s">
        <v>10</v>
      </c>
      <c r="AC29" s="41" t="s">
        <v>11</v>
      </c>
      <c r="AD29" s="41" t="s">
        <v>10</v>
      </c>
      <c r="AE29" s="41" t="s">
        <v>11</v>
      </c>
      <c r="AF29" s="60"/>
      <c r="AG29" s="60"/>
    </row>
    <row r="30" spans="1:33" ht="49.9" customHeight="1" x14ac:dyDescent="0.25">
      <c r="A30" s="56" t="s">
        <v>82</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9"/>
    </row>
    <row r="31" spans="1:33" ht="14.45" customHeight="1" x14ac:dyDescent="0.25">
      <c r="A31" s="2"/>
      <c r="B31" s="32" t="s">
        <v>83</v>
      </c>
      <c r="C31" s="2"/>
      <c r="D31" s="2"/>
      <c r="E31" s="4" t="s">
        <v>20</v>
      </c>
      <c r="F31" s="2" t="s">
        <v>16</v>
      </c>
      <c r="G31" s="2" t="s">
        <v>17</v>
      </c>
      <c r="H31" s="2">
        <v>3</v>
      </c>
      <c r="I31" s="2">
        <v>10</v>
      </c>
      <c r="J31" s="2"/>
      <c r="K31" s="2"/>
      <c r="L31" s="2"/>
      <c r="M31" s="2"/>
      <c r="N31" s="2"/>
      <c r="O31" s="2"/>
      <c r="P31" s="2"/>
      <c r="Q31" s="2"/>
      <c r="R31" s="2"/>
      <c r="S31" s="2"/>
      <c r="T31" s="2"/>
      <c r="U31" s="2"/>
      <c r="V31" s="2"/>
      <c r="W31" s="2"/>
      <c r="X31" s="2"/>
      <c r="Y31" s="2"/>
      <c r="Z31" s="2"/>
      <c r="AA31" s="24"/>
      <c r="AB31" s="25"/>
      <c r="AC31" s="25"/>
      <c r="AD31" s="25"/>
      <c r="AE31" s="25"/>
      <c r="AF31" s="26">
        <f t="shared" ref="AF31:AF39" si="5">H31+J31+L31+N31+P31+R31+T31+V31+X31+Z31+AB31+AD31</f>
        <v>3</v>
      </c>
      <c r="AG31" s="2">
        <f>SUM(I31,K31,M31,O31,Q31,S31,U31,W31,Y31,AA31,AC31,AE31)</f>
        <v>10</v>
      </c>
    </row>
    <row r="32" spans="1:33" x14ac:dyDescent="0.25">
      <c r="A32" s="2"/>
      <c r="B32" s="3" t="s">
        <v>84</v>
      </c>
      <c r="C32" s="2"/>
      <c r="D32" s="2"/>
      <c r="E32" s="4" t="s">
        <v>20</v>
      </c>
      <c r="F32" s="2" t="s">
        <v>71</v>
      </c>
      <c r="G32" s="2" t="s">
        <v>19</v>
      </c>
      <c r="H32" s="2"/>
      <c r="I32" s="2"/>
      <c r="J32" s="2">
        <v>4</v>
      </c>
      <c r="K32" s="2">
        <v>10</v>
      </c>
      <c r="L32" s="2"/>
      <c r="M32" s="2"/>
      <c r="N32" s="2"/>
      <c r="O32" s="2"/>
      <c r="P32" s="2"/>
      <c r="Q32" s="2"/>
      <c r="R32" s="2"/>
      <c r="S32" s="2"/>
      <c r="T32" s="2"/>
      <c r="U32" s="2"/>
      <c r="V32" s="2"/>
      <c r="W32" s="2"/>
      <c r="X32" s="2"/>
      <c r="Y32" s="2"/>
      <c r="Z32" s="2"/>
      <c r="AA32" s="24"/>
      <c r="AB32" s="25"/>
      <c r="AC32" s="25"/>
      <c r="AD32" s="25"/>
      <c r="AE32" s="25"/>
      <c r="AF32" s="26">
        <f t="shared" si="5"/>
        <v>4</v>
      </c>
      <c r="AG32" s="2">
        <f t="shared" ref="AG32:AG39" si="6">SUM(I32,K32,M32,O32,Q32,S32,U32,W32,Y32,AA32)</f>
        <v>10</v>
      </c>
    </row>
    <row r="33" spans="1:33" x14ac:dyDescent="0.25">
      <c r="A33" s="2"/>
      <c r="B33" s="3" t="s">
        <v>85</v>
      </c>
      <c r="C33" s="2"/>
      <c r="D33" s="2"/>
      <c r="E33" s="4" t="s">
        <v>20</v>
      </c>
      <c r="F33" s="2" t="s">
        <v>86</v>
      </c>
      <c r="G33" s="2" t="s">
        <v>17</v>
      </c>
      <c r="H33" s="2"/>
      <c r="I33" s="2"/>
      <c r="J33" s="2"/>
      <c r="K33" s="2"/>
      <c r="L33" s="2">
        <v>3</v>
      </c>
      <c r="M33" s="2">
        <v>10</v>
      </c>
      <c r="N33" s="2"/>
      <c r="O33" s="2"/>
      <c r="P33" s="2"/>
      <c r="Q33" s="2"/>
      <c r="R33" s="2"/>
      <c r="S33" s="2"/>
      <c r="T33" s="2"/>
      <c r="U33" s="2"/>
      <c r="V33" s="2"/>
      <c r="W33" s="2"/>
      <c r="X33" s="2"/>
      <c r="Y33" s="2"/>
      <c r="Z33" s="2"/>
      <c r="AA33" s="24"/>
      <c r="AB33" s="25"/>
      <c r="AC33" s="25"/>
      <c r="AD33" s="25"/>
      <c r="AE33" s="25"/>
      <c r="AF33" s="26">
        <f t="shared" si="5"/>
        <v>3</v>
      </c>
      <c r="AG33" s="2">
        <f t="shared" si="6"/>
        <v>10</v>
      </c>
    </row>
    <row r="34" spans="1:33" x14ac:dyDescent="0.25">
      <c r="A34" s="2"/>
      <c r="B34" s="3" t="s">
        <v>87</v>
      </c>
      <c r="C34" s="2"/>
      <c r="D34" s="2"/>
      <c r="E34" s="4" t="s">
        <v>20</v>
      </c>
      <c r="F34" s="2" t="s">
        <v>16</v>
      </c>
      <c r="G34" s="2" t="s">
        <v>17</v>
      </c>
      <c r="H34" s="2"/>
      <c r="I34" s="2"/>
      <c r="J34" s="2"/>
      <c r="K34" s="2"/>
      <c r="L34" s="2"/>
      <c r="M34" s="2"/>
      <c r="N34" s="2">
        <v>3</v>
      </c>
      <c r="O34" s="2">
        <v>10</v>
      </c>
      <c r="P34" s="2"/>
      <c r="Q34" s="2"/>
      <c r="R34" s="2"/>
      <c r="S34" s="2"/>
      <c r="T34" s="2"/>
      <c r="U34" s="2"/>
      <c r="V34" s="2"/>
      <c r="W34" s="2"/>
      <c r="X34" s="2"/>
      <c r="Y34" s="2"/>
      <c r="Z34" s="2"/>
      <c r="AA34" s="24"/>
      <c r="AB34" s="25"/>
      <c r="AC34" s="25"/>
      <c r="AD34" s="25"/>
      <c r="AE34" s="25"/>
      <c r="AF34" s="26">
        <f t="shared" si="5"/>
        <v>3</v>
      </c>
      <c r="AG34" s="2">
        <f t="shared" si="6"/>
        <v>10</v>
      </c>
    </row>
    <row r="35" spans="1:33" x14ac:dyDescent="0.25">
      <c r="A35" s="2"/>
      <c r="B35" s="3" t="s">
        <v>89</v>
      </c>
      <c r="C35" s="2"/>
      <c r="D35" s="2"/>
      <c r="E35" s="4" t="s">
        <v>20</v>
      </c>
      <c r="F35" s="2" t="s">
        <v>16</v>
      </c>
      <c r="G35" s="2" t="s">
        <v>17</v>
      </c>
      <c r="H35" s="2"/>
      <c r="I35" s="2"/>
      <c r="J35" s="2"/>
      <c r="K35" s="2"/>
      <c r="L35" s="2"/>
      <c r="M35" s="2"/>
      <c r="N35" s="2"/>
      <c r="O35" s="2"/>
      <c r="P35" s="2">
        <v>4</v>
      </c>
      <c r="Q35" s="2">
        <v>10</v>
      </c>
      <c r="R35" s="2"/>
      <c r="S35" s="2"/>
      <c r="T35" s="2"/>
      <c r="U35" s="2"/>
      <c r="V35" s="2"/>
      <c r="W35" s="2"/>
      <c r="X35" s="2"/>
      <c r="Y35" s="2"/>
      <c r="Z35" s="2"/>
      <c r="AA35" s="24"/>
      <c r="AB35" s="25"/>
      <c r="AC35" s="25"/>
      <c r="AD35" s="25"/>
      <c r="AE35" s="25"/>
      <c r="AF35" s="26">
        <f t="shared" si="5"/>
        <v>4</v>
      </c>
      <c r="AG35" s="2">
        <f t="shared" si="6"/>
        <v>10</v>
      </c>
    </row>
    <row r="36" spans="1:33" x14ac:dyDescent="0.25">
      <c r="A36" s="2"/>
      <c r="B36" s="3" t="s">
        <v>90</v>
      </c>
      <c r="C36" s="2"/>
      <c r="D36" s="2"/>
      <c r="E36" s="4" t="s">
        <v>20</v>
      </c>
      <c r="F36" s="2" t="s">
        <v>86</v>
      </c>
      <c r="G36" s="2" t="s">
        <v>19</v>
      </c>
      <c r="H36" s="2"/>
      <c r="I36" s="2"/>
      <c r="J36" s="2"/>
      <c r="K36" s="2"/>
      <c r="L36" s="2"/>
      <c r="M36" s="2"/>
      <c r="N36" s="2"/>
      <c r="O36" s="2"/>
      <c r="P36" s="2"/>
      <c r="Q36" s="2"/>
      <c r="R36" s="2">
        <v>3</v>
      </c>
      <c r="S36" s="2">
        <v>10</v>
      </c>
      <c r="T36" s="2"/>
      <c r="U36" s="2"/>
      <c r="V36" s="2"/>
      <c r="W36" s="2"/>
      <c r="X36" s="2"/>
      <c r="Y36" s="2"/>
      <c r="Z36" s="2"/>
      <c r="AA36" s="24"/>
      <c r="AB36" s="25"/>
      <c r="AC36" s="25"/>
      <c r="AD36" s="25"/>
      <c r="AE36" s="25"/>
      <c r="AF36" s="26">
        <f t="shared" si="5"/>
        <v>3</v>
      </c>
      <c r="AG36" s="2">
        <f t="shared" si="6"/>
        <v>10</v>
      </c>
    </row>
    <row r="37" spans="1:33" x14ac:dyDescent="0.25">
      <c r="A37" s="2"/>
      <c r="B37" s="3" t="s">
        <v>91</v>
      </c>
      <c r="C37" s="2"/>
      <c r="D37" s="2" t="s">
        <v>23</v>
      </c>
      <c r="E37" s="4" t="s">
        <v>20</v>
      </c>
      <c r="F37" s="2" t="s">
        <v>71</v>
      </c>
      <c r="G37" s="2" t="s">
        <v>19</v>
      </c>
      <c r="H37" s="2"/>
      <c r="I37" s="2"/>
      <c r="J37" s="2"/>
      <c r="K37" s="2"/>
      <c r="L37" s="2"/>
      <c r="M37" s="2"/>
      <c r="N37" s="2"/>
      <c r="O37" s="2"/>
      <c r="P37" s="2"/>
      <c r="Q37" s="2"/>
      <c r="R37" s="2"/>
      <c r="S37" s="2"/>
      <c r="T37" s="2">
        <v>3</v>
      </c>
      <c r="U37" s="2">
        <v>10</v>
      </c>
      <c r="V37" s="2"/>
      <c r="W37" s="2"/>
      <c r="X37" s="2"/>
      <c r="Y37" s="2"/>
      <c r="Z37" s="2"/>
      <c r="AA37" s="24"/>
      <c r="AB37" s="25"/>
      <c r="AC37" s="25"/>
      <c r="AD37" s="25"/>
      <c r="AE37" s="25"/>
      <c r="AF37" s="26">
        <f t="shared" si="5"/>
        <v>3</v>
      </c>
      <c r="AG37" s="2">
        <f t="shared" si="6"/>
        <v>10</v>
      </c>
    </row>
    <row r="38" spans="1:33" x14ac:dyDescent="0.25">
      <c r="A38" s="2"/>
      <c r="B38" s="3" t="s">
        <v>92</v>
      </c>
      <c r="C38" s="2"/>
      <c r="D38" s="2"/>
      <c r="E38" s="4" t="s">
        <v>20</v>
      </c>
      <c r="F38" s="2" t="s">
        <v>86</v>
      </c>
      <c r="G38" s="2" t="s">
        <v>19</v>
      </c>
      <c r="H38" s="2"/>
      <c r="I38" s="2"/>
      <c r="J38" s="2"/>
      <c r="K38" s="2"/>
      <c r="L38" s="2"/>
      <c r="M38" s="2"/>
      <c r="N38" s="2"/>
      <c r="O38" s="2"/>
      <c r="P38" s="2"/>
      <c r="Q38" s="2"/>
      <c r="R38" s="2"/>
      <c r="S38" s="2"/>
      <c r="T38" s="2"/>
      <c r="U38" s="2"/>
      <c r="V38" s="2"/>
      <c r="W38" s="2"/>
      <c r="X38" s="2">
        <v>3</v>
      </c>
      <c r="Y38" s="2">
        <v>10</v>
      </c>
      <c r="Z38" s="2"/>
      <c r="AA38" s="24"/>
      <c r="AB38" s="25"/>
      <c r="AC38" s="25"/>
      <c r="AD38" s="25"/>
      <c r="AE38" s="25"/>
      <c r="AF38" s="26">
        <f t="shared" si="5"/>
        <v>3</v>
      </c>
      <c r="AG38" s="2">
        <f t="shared" si="6"/>
        <v>10</v>
      </c>
    </row>
    <row r="39" spans="1:33" x14ac:dyDescent="0.25">
      <c r="A39" s="2"/>
      <c r="B39" s="3" t="s">
        <v>93</v>
      </c>
      <c r="C39" s="2"/>
      <c r="D39" s="2" t="s">
        <v>23</v>
      </c>
      <c r="E39" s="4" t="s">
        <v>20</v>
      </c>
      <c r="F39" s="2" t="s">
        <v>18</v>
      </c>
      <c r="G39" s="2" t="s">
        <v>19</v>
      </c>
      <c r="H39" s="2"/>
      <c r="I39" s="2"/>
      <c r="J39" s="2"/>
      <c r="K39" s="2"/>
      <c r="L39" s="2"/>
      <c r="M39" s="2"/>
      <c r="N39" s="2"/>
      <c r="O39" s="2"/>
      <c r="P39" s="2"/>
      <c r="Q39" s="2"/>
      <c r="R39" s="2">
        <v>2</v>
      </c>
      <c r="S39" s="2"/>
      <c r="T39" s="2"/>
      <c r="U39" s="2"/>
      <c r="V39" s="2"/>
      <c r="W39" s="2"/>
      <c r="X39" s="2"/>
      <c r="Y39" s="2"/>
      <c r="Z39" s="2"/>
      <c r="AA39" s="24"/>
      <c r="AB39" s="25"/>
      <c r="AC39" s="25"/>
      <c r="AD39" s="25"/>
      <c r="AE39" s="25"/>
      <c r="AF39" s="26">
        <f t="shared" si="5"/>
        <v>2</v>
      </c>
      <c r="AG39" s="2">
        <f t="shared" si="6"/>
        <v>0</v>
      </c>
    </row>
    <row r="40" spans="1:33" ht="28.5" x14ac:dyDescent="0.25">
      <c r="A40" s="18"/>
      <c r="B40" s="36" t="s">
        <v>94</v>
      </c>
      <c r="C40" s="17"/>
      <c r="D40" s="17"/>
      <c r="E40" s="19"/>
      <c r="F40" s="17"/>
      <c r="G40" s="17"/>
      <c r="H40" s="20">
        <f t="shared" ref="H40:O40" si="7">SUM(H31:H39)</f>
        <v>3</v>
      </c>
      <c r="I40" s="20">
        <f t="shared" si="7"/>
        <v>10</v>
      </c>
      <c r="J40" s="20">
        <f t="shared" si="7"/>
        <v>4</v>
      </c>
      <c r="K40" s="20">
        <f t="shared" si="7"/>
        <v>10</v>
      </c>
      <c r="L40" s="20">
        <f t="shared" si="7"/>
        <v>3</v>
      </c>
      <c r="M40" s="20">
        <f t="shared" si="7"/>
        <v>10</v>
      </c>
      <c r="N40" s="20">
        <f t="shared" si="7"/>
        <v>3</v>
      </c>
      <c r="O40" s="20">
        <f t="shared" si="7"/>
        <v>10</v>
      </c>
      <c r="P40" s="20">
        <f>SUM(P31:P38)</f>
        <v>4</v>
      </c>
      <c r="Q40" s="20">
        <f t="shared" ref="Q40:Y40" si="8">SUM(Q31:Q39)</f>
        <v>10</v>
      </c>
      <c r="R40" s="20">
        <f t="shared" si="8"/>
        <v>5</v>
      </c>
      <c r="S40" s="20">
        <f t="shared" si="8"/>
        <v>10</v>
      </c>
      <c r="T40" s="20">
        <f t="shared" si="8"/>
        <v>3</v>
      </c>
      <c r="U40" s="20">
        <f t="shared" si="8"/>
        <v>10</v>
      </c>
      <c r="V40" s="20">
        <f t="shared" si="8"/>
        <v>0</v>
      </c>
      <c r="W40" s="20">
        <f t="shared" si="8"/>
        <v>0</v>
      </c>
      <c r="X40" s="20">
        <f t="shared" si="8"/>
        <v>3</v>
      </c>
      <c r="Y40" s="20">
        <f t="shared" si="8"/>
        <v>10</v>
      </c>
      <c r="Z40" s="20">
        <f>SUM(Z31:Z38)</f>
        <v>0</v>
      </c>
      <c r="AA40" s="20">
        <f>SUM(AA31:AA39)</f>
        <v>0</v>
      </c>
      <c r="AB40" s="37"/>
      <c r="AC40" s="37"/>
      <c r="AD40" s="37"/>
      <c r="AE40" s="37"/>
      <c r="AF40" s="20">
        <f>SUM(AF31:AF39)</f>
        <v>28</v>
      </c>
      <c r="AG40" s="20">
        <f>SUM(AG31:AG39)</f>
        <v>80</v>
      </c>
    </row>
    <row r="41" spans="1:33" ht="49.9" customHeight="1" x14ac:dyDescent="0.25">
      <c r="A41" s="56" t="s">
        <v>122</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9"/>
    </row>
    <row r="42" spans="1:33" ht="35.1" customHeight="1" x14ac:dyDescent="0.25">
      <c r="A42" s="2"/>
      <c r="B42" s="32" t="s">
        <v>145</v>
      </c>
      <c r="C42" s="2"/>
      <c r="D42" s="53" t="s">
        <v>161</v>
      </c>
      <c r="E42" s="4" t="s">
        <v>20</v>
      </c>
      <c r="F42" s="2" t="s">
        <v>71</v>
      </c>
      <c r="G42" s="2" t="s">
        <v>19</v>
      </c>
      <c r="H42" s="2"/>
      <c r="I42" s="2"/>
      <c r="J42" s="2"/>
      <c r="K42" s="2"/>
      <c r="L42" s="2"/>
      <c r="M42" s="2"/>
      <c r="N42" s="2"/>
      <c r="O42" s="2"/>
      <c r="P42" s="2">
        <v>2</v>
      </c>
      <c r="Q42" s="2">
        <v>10</v>
      </c>
      <c r="R42" s="2">
        <v>2</v>
      </c>
      <c r="S42" s="2">
        <v>10</v>
      </c>
      <c r="T42" s="2">
        <v>2</v>
      </c>
      <c r="U42" s="2">
        <v>10</v>
      </c>
      <c r="V42" s="2">
        <v>2</v>
      </c>
      <c r="W42" s="2">
        <v>10</v>
      </c>
      <c r="X42" s="2"/>
      <c r="Y42" s="2"/>
      <c r="Z42" s="2"/>
      <c r="AA42" s="24"/>
      <c r="AB42" s="25"/>
      <c r="AC42" s="25"/>
      <c r="AD42" s="25"/>
      <c r="AE42" s="25"/>
      <c r="AF42" s="26">
        <f t="shared" ref="AF42:AF44" si="9">H42+J42+L42+N42+P42+R42+T42+V42+X42+Z42+AB42+AD42</f>
        <v>8</v>
      </c>
      <c r="AG42" s="2">
        <f>SUM(I42,K42,M42,O42,Q42,S42,U42,W42,Y42,AA42,AC42,AE42)</f>
        <v>40</v>
      </c>
    </row>
    <row r="43" spans="1:33" ht="35.1" customHeight="1" x14ac:dyDescent="0.25">
      <c r="A43" s="2"/>
      <c r="B43" s="32" t="s">
        <v>146</v>
      </c>
      <c r="C43" s="2"/>
      <c r="D43" s="53" t="s">
        <v>161</v>
      </c>
      <c r="E43" s="4" t="s">
        <v>20</v>
      </c>
      <c r="F43" s="2" t="s">
        <v>71</v>
      </c>
      <c r="G43" s="2" t="s">
        <v>19</v>
      </c>
      <c r="H43" s="2"/>
      <c r="I43" s="2"/>
      <c r="J43" s="2"/>
      <c r="K43" s="2"/>
      <c r="L43" s="2"/>
      <c r="M43" s="2"/>
      <c r="N43" s="2"/>
      <c r="O43" s="2"/>
      <c r="P43" s="2">
        <v>2</v>
      </c>
      <c r="Q43" s="2">
        <v>10</v>
      </c>
      <c r="R43" s="2">
        <v>2</v>
      </c>
      <c r="S43" s="2">
        <v>10</v>
      </c>
      <c r="T43" s="2">
        <v>2</v>
      </c>
      <c r="U43" s="2">
        <v>10</v>
      </c>
      <c r="V43" s="2">
        <v>2</v>
      </c>
      <c r="W43" s="2">
        <v>10</v>
      </c>
      <c r="X43" s="2"/>
      <c r="Y43" s="2"/>
      <c r="Z43" s="2"/>
      <c r="AA43" s="24"/>
      <c r="AB43" s="25"/>
      <c r="AC43" s="25"/>
      <c r="AD43" s="25"/>
      <c r="AE43" s="25"/>
      <c r="AF43" s="26">
        <f t="shared" si="9"/>
        <v>8</v>
      </c>
      <c r="AG43" s="2">
        <f>SUM(I43,K43,M43,O43,Q43,S43,U43,W43,Y43,AA43,AC43,AE43)</f>
        <v>40</v>
      </c>
    </row>
    <row r="44" spans="1:33" ht="14.45" customHeight="1" x14ac:dyDescent="0.25">
      <c r="A44" s="2"/>
      <c r="B44" s="32" t="s">
        <v>88</v>
      </c>
      <c r="C44" s="2"/>
      <c r="D44" s="2" t="s">
        <v>23</v>
      </c>
      <c r="E44" s="4" t="s">
        <v>20</v>
      </c>
      <c r="F44" s="2" t="s">
        <v>71</v>
      </c>
      <c r="G44" s="2" t="s">
        <v>19</v>
      </c>
      <c r="H44" s="2"/>
      <c r="I44" s="2"/>
      <c r="J44" s="2"/>
      <c r="K44" s="2"/>
      <c r="L44" s="2"/>
      <c r="M44" s="2"/>
      <c r="N44" s="2">
        <v>2</v>
      </c>
      <c r="O44" s="2">
        <v>10</v>
      </c>
      <c r="P44" s="2"/>
      <c r="Q44" s="2"/>
      <c r="R44" s="2"/>
      <c r="S44" s="2"/>
      <c r="T44" s="2"/>
      <c r="U44" s="2"/>
      <c r="V44" s="2"/>
      <c r="W44" s="2"/>
      <c r="X44" s="2"/>
      <c r="Y44" s="2"/>
      <c r="Z44" s="2"/>
      <c r="AA44" s="24"/>
      <c r="AB44" s="25"/>
      <c r="AC44" s="25"/>
      <c r="AD44" s="25"/>
      <c r="AE44" s="25"/>
      <c r="AF44" s="26">
        <f t="shared" si="9"/>
        <v>2</v>
      </c>
      <c r="AG44" s="2">
        <f>SUM(I44,K44,M44,O44,Q44,S44,U44,W44,Y44,AA44,AC44,AE44)</f>
        <v>10</v>
      </c>
    </row>
    <row r="45" spans="1:33" x14ac:dyDescent="0.25">
      <c r="A45" s="18"/>
      <c r="B45" s="17" t="s">
        <v>53</v>
      </c>
      <c r="C45" s="17"/>
      <c r="D45" s="17"/>
      <c r="E45" s="19"/>
      <c r="F45" s="17"/>
      <c r="G45" s="17"/>
      <c r="H45" s="20">
        <f t="shared" ref="H45:AA45" si="10">SUM(H42:H44)</f>
        <v>0</v>
      </c>
      <c r="I45" s="20">
        <f t="shared" si="10"/>
        <v>0</v>
      </c>
      <c r="J45" s="20">
        <f t="shared" si="10"/>
        <v>0</v>
      </c>
      <c r="K45" s="20">
        <f t="shared" si="10"/>
        <v>0</v>
      </c>
      <c r="L45" s="20">
        <f t="shared" si="10"/>
        <v>0</v>
      </c>
      <c r="M45" s="20">
        <f t="shared" si="10"/>
        <v>0</v>
      </c>
      <c r="N45" s="20">
        <f t="shared" si="10"/>
        <v>2</v>
      </c>
      <c r="O45" s="20">
        <f t="shared" si="10"/>
        <v>10</v>
      </c>
      <c r="P45" s="20">
        <f t="shared" si="10"/>
        <v>4</v>
      </c>
      <c r="Q45" s="20">
        <f t="shared" si="10"/>
        <v>20</v>
      </c>
      <c r="R45" s="20">
        <f t="shared" si="10"/>
        <v>4</v>
      </c>
      <c r="S45" s="20">
        <f t="shared" si="10"/>
        <v>20</v>
      </c>
      <c r="T45" s="20">
        <f t="shared" si="10"/>
        <v>4</v>
      </c>
      <c r="U45" s="20">
        <f t="shared" si="10"/>
        <v>20</v>
      </c>
      <c r="V45" s="20">
        <f t="shared" si="10"/>
        <v>4</v>
      </c>
      <c r="W45" s="20">
        <f t="shared" si="10"/>
        <v>20</v>
      </c>
      <c r="X45" s="20">
        <f t="shared" si="10"/>
        <v>0</v>
      </c>
      <c r="Y45" s="20">
        <f t="shared" si="10"/>
        <v>0</v>
      </c>
      <c r="Z45" s="20">
        <f t="shared" si="10"/>
        <v>0</v>
      </c>
      <c r="AA45" s="20">
        <f t="shared" si="10"/>
        <v>0</v>
      </c>
      <c r="AB45" s="25"/>
      <c r="AC45" s="25"/>
      <c r="AD45" s="25"/>
      <c r="AE45" s="25"/>
      <c r="AF45" s="20">
        <f>H45+J45+L45+N45+P45+R45+T45+V45+X45+Z45+AB45+AD45</f>
        <v>18</v>
      </c>
      <c r="AG45" s="20">
        <f>I45+K45+M45+O45+Q45+S45+U45+W45+Y45+AA45+AC45+AE45</f>
        <v>90</v>
      </c>
    </row>
    <row r="46" spans="1:33" ht="49.5" customHeight="1" x14ac:dyDescent="0.25">
      <c r="A46" s="56" t="s">
        <v>125</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9"/>
    </row>
    <row r="47" spans="1:33" ht="35.1" customHeight="1" x14ac:dyDescent="0.25">
      <c r="A47" s="2"/>
      <c r="B47" s="32" t="s">
        <v>126</v>
      </c>
      <c r="C47" s="2"/>
      <c r="D47" s="54" t="s">
        <v>23</v>
      </c>
      <c r="E47" s="4" t="s">
        <v>20</v>
      </c>
      <c r="F47" s="2" t="s">
        <v>18</v>
      </c>
      <c r="G47" s="2" t="s">
        <v>19</v>
      </c>
      <c r="H47" s="2"/>
      <c r="I47" s="2"/>
      <c r="J47" s="2"/>
      <c r="K47" s="2"/>
      <c r="L47" s="2"/>
      <c r="M47" s="2"/>
      <c r="N47" s="2"/>
      <c r="O47" s="2"/>
      <c r="P47" s="2"/>
      <c r="Q47" s="2"/>
      <c r="R47" s="2"/>
      <c r="S47" s="2"/>
      <c r="T47" s="2">
        <v>2</v>
      </c>
      <c r="U47" s="2">
        <v>30</v>
      </c>
      <c r="V47" s="2"/>
      <c r="W47" s="2"/>
      <c r="X47" s="2"/>
      <c r="Y47" s="2"/>
      <c r="Z47" s="2"/>
      <c r="AA47" s="24"/>
      <c r="AB47" s="25"/>
      <c r="AC47" s="25"/>
      <c r="AD47" s="25"/>
      <c r="AE47" s="25"/>
      <c r="AF47" s="26">
        <f t="shared" ref="AF47:AF48" si="11">H47+J47+L47+N47+P47+R47+T47+V47+X47+Z47+AB47+AD47</f>
        <v>2</v>
      </c>
      <c r="AG47" s="2">
        <f>SUM(I47,K47,M47,O47,Q47,S47,U47,W47,Y47,AA47,AC47,AE47)</f>
        <v>30</v>
      </c>
    </row>
    <row r="48" spans="1:33" ht="35.1" customHeight="1" x14ac:dyDescent="0.25">
      <c r="A48" s="2"/>
      <c r="B48" s="32" t="s">
        <v>127</v>
      </c>
      <c r="C48" s="2"/>
      <c r="D48" s="54" t="s">
        <v>23</v>
      </c>
      <c r="E48" s="4" t="s">
        <v>20</v>
      </c>
      <c r="F48" s="2" t="s">
        <v>18</v>
      </c>
      <c r="G48" s="2" t="s">
        <v>19</v>
      </c>
      <c r="H48" s="2"/>
      <c r="I48" s="2"/>
      <c r="J48" s="2"/>
      <c r="K48" s="2"/>
      <c r="L48" s="2"/>
      <c r="M48" s="2"/>
      <c r="N48" s="2"/>
      <c r="O48" s="2"/>
      <c r="P48" s="2"/>
      <c r="Q48" s="2"/>
      <c r="R48" s="2"/>
      <c r="S48" s="2"/>
      <c r="T48" s="2"/>
      <c r="U48" s="2"/>
      <c r="V48" s="2">
        <v>2</v>
      </c>
      <c r="W48" s="2">
        <v>30</v>
      </c>
      <c r="X48" s="2"/>
      <c r="Y48" s="2"/>
      <c r="Z48" s="2"/>
      <c r="AA48" s="24"/>
      <c r="AB48" s="25"/>
      <c r="AC48" s="25"/>
      <c r="AD48" s="25"/>
      <c r="AE48" s="25"/>
      <c r="AF48" s="26">
        <f t="shared" si="11"/>
        <v>2</v>
      </c>
      <c r="AG48" s="2">
        <f>SUM(I48,K48,M48,O48,Q48,S48,U48,W48,Y48,AA48,AC48,AE48)</f>
        <v>30</v>
      </c>
    </row>
    <row r="49" spans="1:33" x14ac:dyDescent="0.25">
      <c r="A49" s="18"/>
      <c r="B49" s="17" t="s">
        <v>53</v>
      </c>
      <c r="C49" s="17"/>
      <c r="D49" s="17"/>
      <c r="E49" s="19"/>
      <c r="F49" s="17"/>
      <c r="G49" s="17"/>
      <c r="H49" s="20">
        <f t="shared" ref="H49:AA49" si="12">SUM(H47:H48)</f>
        <v>0</v>
      </c>
      <c r="I49" s="20">
        <f t="shared" si="12"/>
        <v>0</v>
      </c>
      <c r="J49" s="20">
        <f t="shared" si="12"/>
        <v>0</v>
      </c>
      <c r="K49" s="20">
        <f t="shared" si="12"/>
        <v>0</v>
      </c>
      <c r="L49" s="20">
        <f t="shared" si="12"/>
        <v>0</v>
      </c>
      <c r="M49" s="20">
        <f t="shared" si="12"/>
        <v>0</v>
      </c>
      <c r="N49" s="20">
        <f t="shared" si="12"/>
        <v>0</v>
      </c>
      <c r="O49" s="20">
        <f t="shared" si="12"/>
        <v>0</v>
      </c>
      <c r="P49" s="20">
        <f t="shared" si="12"/>
        <v>0</v>
      </c>
      <c r="Q49" s="20">
        <f t="shared" si="12"/>
        <v>0</v>
      </c>
      <c r="R49" s="20">
        <f t="shared" si="12"/>
        <v>0</v>
      </c>
      <c r="S49" s="20">
        <f t="shared" si="12"/>
        <v>0</v>
      </c>
      <c r="T49" s="20">
        <f t="shared" si="12"/>
        <v>2</v>
      </c>
      <c r="U49" s="20">
        <f t="shared" si="12"/>
        <v>30</v>
      </c>
      <c r="V49" s="20">
        <f t="shared" si="12"/>
        <v>2</v>
      </c>
      <c r="W49" s="20">
        <f t="shared" si="12"/>
        <v>30</v>
      </c>
      <c r="X49" s="20">
        <f t="shared" si="12"/>
        <v>0</v>
      </c>
      <c r="Y49" s="20">
        <f t="shared" si="12"/>
        <v>0</v>
      </c>
      <c r="Z49" s="20">
        <f t="shared" si="12"/>
        <v>0</v>
      </c>
      <c r="AA49" s="20">
        <f t="shared" si="12"/>
        <v>0</v>
      </c>
      <c r="AB49" s="25"/>
      <c r="AC49" s="25"/>
      <c r="AD49" s="25"/>
      <c r="AE49" s="25"/>
      <c r="AF49" s="20">
        <f>H49+J49+L49+N49+P49+R49+T49+V49+X49+Z49+AB49+AD49</f>
        <v>4</v>
      </c>
      <c r="AG49" s="20">
        <f>I49+K49+M49+O49+Q49+S49+U49+W49+Y49+AA49+AC49+AE49</f>
        <v>60</v>
      </c>
    </row>
    <row r="50" spans="1:33" ht="49.9" customHeight="1" x14ac:dyDescent="0.25">
      <c r="A50" s="56" t="s">
        <v>128</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9"/>
    </row>
    <row r="51" spans="1:33" ht="39.950000000000003" customHeight="1" x14ac:dyDescent="0.25">
      <c r="A51" s="2"/>
      <c r="B51" s="43" t="s">
        <v>147</v>
      </c>
      <c r="C51" s="2"/>
      <c r="D51" s="54" t="s">
        <v>23</v>
      </c>
      <c r="E51" s="4" t="s">
        <v>20</v>
      </c>
      <c r="F51" s="2" t="s">
        <v>18</v>
      </c>
      <c r="G51" s="2" t="s">
        <v>19</v>
      </c>
      <c r="H51" s="2"/>
      <c r="I51" s="2"/>
      <c r="J51" s="2"/>
      <c r="K51" s="2"/>
      <c r="L51" s="2"/>
      <c r="M51" s="2"/>
      <c r="N51" s="2"/>
      <c r="O51" s="2"/>
      <c r="P51" s="2"/>
      <c r="Q51" s="2"/>
      <c r="R51" s="2"/>
      <c r="S51" s="2"/>
      <c r="T51" s="2"/>
      <c r="U51" s="2"/>
      <c r="V51" s="2"/>
      <c r="W51" s="2"/>
      <c r="X51" s="2">
        <v>18</v>
      </c>
      <c r="Y51" s="2">
        <v>220</v>
      </c>
      <c r="Z51" s="2"/>
      <c r="AA51" s="2"/>
      <c r="AB51" s="25"/>
      <c r="AC51" s="25"/>
      <c r="AD51" s="25"/>
      <c r="AE51" s="25"/>
      <c r="AF51" s="26">
        <f t="shared" ref="AF51:AF60" si="13">H51+J51+L51+N51+P51+R51+T51+V51+X51+Z51+AB51+AD51</f>
        <v>18</v>
      </c>
      <c r="AG51" s="2">
        <f t="shared" ref="AG51:AG60" si="14">SUM(I51,K51,M51,O51,Q51,S51,U51,W51,Y51,AA51,AC51,AE51)</f>
        <v>220</v>
      </c>
    </row>
    <row r="52" spans="1:33" ht="39.950000000000003" customHeight="1" x14ac:dyDescent="0.25">
      <c r="A52" s="2"/>
      <c r="B52" s="43" t="s">
        <v>135</v>
      </c>
      <c r="C52" s="2"/>
      <c r="D52" s="54" t="s">
        <v>23</v>
      </c>
      <c r="E52" s="4" t="s">
        <v>20</v>
      </c>
      <c r="F52" s="2" t="s">
        <v>18</v>
      </c>
      <c r="G52" s="2" t="s">
        <v>19</v>
      </c>
      <c r="H52" s="2"/>
      <c r="I52" s="2"/>
      <c r="J52" s="2"/>
      <c r="K52" s="2"/>
      <c r="L52" s="2"/>
      <c r="M52" s="2"/>
      <c r="N52" s="2"/>
      <c r="O52" s="2"/>
      <c r="P52" s="2"/>
      <c r="Q52" s="2"/>
      <c r="R52" s="2"/>
      <c r="S52" s="2"/>
      <c r="T52" s="2"/>
      <c r="U52" s="2"/>
      <c r="V52" s="2"/>
      <c r="W52" s="2"/>
      <c r="X52" s="2">
        <v>2</v>
      </c>
      <c r="Y52" s="2">
        <v>30</v>
      </c>
      <c r="Z52" s="2"/>
      <c r="AA52" s="2"/>
      <c r="AB52" s="25"/>
      <c r="AC52" s="25"/>
      <c r="AD52" s="25"/>
      <c r="AE52" s="25"/>
      <c r="AF52" s="26">
        <f t="shared" si="13"/>
        <v>2</v>
      </c>
      <c r="AG52" s="2">
        <f t="shared" si="14"/>
        <v>30</v>
      </c>
    </row>
    <row r="53" spans="1:33" ht="39.950000000000003" customHeight="1" x14ac:dyDescent="0.25">
      <c r="A53" s="2"/>
      <c r="B53" s="43" t="s">
        <v>149</v>
      </c>
      <c r="C53" s="2" t="s">
        <v>148</v>
      </c>
      <c r="D53" s="55" t="s">
        <v>161</v>
      </c>
      <c r="E53" s="4" t="s">
        <v>20</v>
      </c>
      <c r="F53" s="2" t="s">
        <v>71</v>
      </c>
      <c r="G53" s="44" t="s">
        <v>152</v>
      </c>
      <c r="H53" s="2"/>
      <c r="I53" s="2"/>
      <c r="J53" s="2"/>
      <c r="K53" s="2"/>
      <c r="L53" s="2"/>
      <c r="M53" s="2"/>
      <c r="N53" s="2"/>
      <c r="O53" s="2"/>
      <c r="P53" s="2"/>
      <c r="Q53" s="2"/>
      <c r="R53" s="2"/>
      <c r="S53" s="2"/>
      <c r="T53" s="2"/>
      <c r="U53" s="2"/>
      <c r="V53" s="2"/>
      <c r="W53" s="2"/>
      <c r="X53" s="2">
        <v>2</v>
      </c>
      <c r="Y53" s="2">
        <v>10</v>
      </c>
      <c r="Z53" s="2"/>
      <c r="AA53" s="2"/>
      <c r="AB53" s="25"/>
      <c r="AC53" s="25"/>
      <c r="AD53" s="25"/>
      <c r="AE53" s="25"/>
      <c r="AF53" s="26">
        <f t="shared" si="13"/>
        <v>2</v>
      </c>
      <c r="AG53" s="2">
        <f t="shared" si="14"/>
        <v>10</v>
      </c>
    </row>
    <row r="54" spans="1:33" ht="39.950000000000003" customHeight="1" x14ac:dyDescent="0.25">
      <c r="A54" s="2"/>
      <c r="B54" s="43" t="s">
        <v>150</v>
      </c>
      <c r="C54" s="2"/>
      <c r="D54" s="55" t="s">
        <v>161</v>
      </c>
      <c r="E54" s="4" t="s">
        <v>20</v>
      </c>
      <c r="F54" s="2" t="s">
        <v>71</v>
      </c>
      <c r="G54" s="44" t="s">
        <v>152</v>
      </c>
      <c r="H54" s="2"/>
      <c r="I54" s="2"/>
      <c r="J54" s="2"/>
      <c r="K54" s="2"/>
      <c r="L54" s="2"/>
      <c r="M54" s="2"/>
      <c r="N54" s="2"/>
      <c r="O54" s="2"/>
      <c r="P54" s="2"/>
      <c r="Q54" s="2"/>
      <c r="R54" s="2"/>
      <c r="S54" s="2"/>
      <c r="T54" s="2"/>
      <c r="U54" s="2"/>
      <c r="V54" s="2"/>
      <c r="W54" s="2"/>
      <c r="X54" s="2">
        <v>2</v>
      </c>
      <c r="Y54" s="2">
        <v>10</v>
      </c>
      <c r="Z54" s="2"/>
      <c r="AA54" s="2"/>
      <c r="AB54" s="25"/>
      <c r="AC54" s="25"/>
      <c r="AD54" s="25"/>
      <c r="AE54" s="25"/>
      <c r="AF54" s="26">
        <f t="shared" si="13"/>
        <v>2</v>
      </c>
      <c r="AG54" s="2"/>
    </row>
    <row r="55" spans="1:33" ht="39.950000000000003" customHeight="1" x14ac:dyDescent="0.25">
      <c r="A55" s="2"/>
      <c r="B55" s="43" t="s">
        <v>132</v>
      </c>
      <c r="C55" s="2"/>
      <c r="D55" s="54" t="s">
        <v>23</v>
      </c>
      <c r="E55" s="4" t="s">
        <v>20</v>
      </c>
      <c r="F55" s="2" t="s">
        <v>18</v>
      </c>
      <c r="G55" s="2" t="s">
        <v>19</v>
      </c>
      <c r="H55" s="2"/>
      <c r="I55" s="2"/>
      <c r="J55" s="2"/>
      <c r="K55" s="2"/>
      <c r="L55" s="2"/>
      <c r="M55" s="2"/>
      <c r="N55" s="2"/>
      <c r="O55" s="2"/>
      <c r="P55" s="2"/>
      <c r="Q55" s="2"/>
      <c r="R55" s="2"/>
      <c r="S55" s="2"/>
      <c r="T55" s="2"/>
      <c r="U55" s="2"/>
      <c r="V55" s="2"/>
      <c r="W55" s="2"/>
      <c r="X55" s="2"/>
      <c r="Y55" s="2"/>
      <c r="Z55" s="2">
        <v>18</v>
      </c>
      <c r="AA55" s="2">
        <v>220</v>
      </c>
      <c r="AB55" s="25"/>
      <c r="AC55" s="25"/>
      <c r="AD55" s="25"/>
      <c r="AE55" s="25"/>
      <c r="AF55" s="26">
        <f t="shared" si="13"/>
        <v>18</v>
      </c>
      <c r="AG55" s="2">
        <f t="shared" si="14"/>
        <v>220</v>
      </c>
    </row>
    <row r="56" spans="1:33" ht="39.950000000000003" customHeight="1" x14ac:dyDescent="0.25">
      <c r="A56" s="2"/>
      <c r="B56" s="43" t="s">
        <v>151</v>
      </c>
      <c r="C56" s="2"/>
      <c r="D56" s="2" t="s">
        <v>23</v>
      </c>
      <c r="E56" s="4" t="s">
        <v>20</v>
      </c>
      <c r="F56" s="2" t="s">
        <v>18</v>
      </c>
      <c r="G56" s="2" t="s">
        <v>19</v>
      </c>
      <c r="H56" s="2"/>
      <c r="I56" s="2"/>
      <c r="J56" s="2"/>
      <c r="K56" s="2"/>
      <c r="L56" s="2"/>
      <c r="M56" s="2"/>
      <c r="N56" s="2"/>
      <c r="O56" s="2"/>
      <c r="P56" s="2"/>
      <c r="Q56" s="2"/>
      <c r="R56" s="2"/>
      <c r="S56" s="2"/>
      <c r="T56" s="2"/>
      <c r="U56" s="2"/>
      <c r="V56" s="2"/>
      <c r="W56" s="2"/>
      <c r="X56" s="2"/>
      <c r="Y56" s="2"/>
      <c r="Z56" s="2">
        <v>2</v>
      </c>
      <c r="AA56" s="2">
        <v>30</v>
      </c>
      <c r="AB56" s="25"/>
      <c r="AC56" s="25"/>
      <c r="AD56" s="25"/>
      <c r="AE56" s="25"/>
      <c r="AF56" s="26">
        <f t="shared" si="13"/>
        <v>2</v>
      </c>
      <c r="AG56" s="2">
        <f t="shared" si="14"/>
        <v>30</v>
      </c>
    </row>
    <row r="57" spans="1:33" ht="39.950000000000003" customHeight="1" x14ac:dyDescent="0.25">
      <c r="A57" s="2"/>
      <c r="B57" s="43" t="s">
        <v>134</v>
      </c>
      <c r="C57" s="2"/>
      <c r="D57" s="53" t="s">
        <v>161</v>
      </c>
      <c r="E57" s="4" t="s">
        <v>20</v>
      </c>
      <c r="F57" s="2" t="s">
        <v>71</v>
      </c>
      <c r="G57" s="2" t="s">
        <v>19</v>
      </c>
      <c r="H57" s="2"/>
      <c r="I57" s="2"/>
      <c r="J57" s="2"/>
      <c r="K57" s="2"/>
      <c r="L57" s="2"/>
      <c r="M57" s="2"/>
      <c r="N57" s="2"/>
      <c r="O57" s="2"/>
      <c r="P57" s="2"/>
      <c r="Q57" s="2"/>
      <c r="R57" s="2"/>
      <c r="S57" s="2"/>
      <c r="T57" s="2"/>
      <c r="U57" s="2"/>
      <c r="V57" s="2"/>
      <c r="W57" s="2"/>
      <c r="X57" s="2"/>
      <c r="Y57" s="2"/>
      <c r="Z57" s="2">
        <v>2</v>
      </c>
      <c r="AA57" s="2">
        <v>10</v>
      </c>
      <c r="AB57" s="25"/>
      <c r="AC57" s="25"/>
      <c r="AD57" s="25"/>
      <c r="AE57" s="25"/>
      <c r="AF57" s="26">
        <f t="shared" si="13"/>
        <v>2</v>
      </c>
      <c r="AG57" s="2">
        <f t="shared" si="14"/>
        <v>10</v>
      </c>
    </row>
    <row r="58" spans="1:33" ht="39.950000000000003" customHeight="1" x14ac:dyDescent="0.25">
      <c r="A58" s="2"/>
      <c r="B58" s="43" t="s">
        <v>133</v>
      </c>
      <c r="C58" s="2"/>
      <c r="D58" s="53" t="s">
        <v>161</v>
      </c>
      <c r="E58" s="4" t="s">
        <v>20</v>
      </c>
      <c r="F58" s="2" t="s">
        <v>71</v>
      </c>
      <c r="G58" s="44" t="s">
        <v>152</v>
      </c>
      <c r="H58" s="2"/>
      <c r="I58" s="2"/>
      <c r="J58" s="2"/>
      <c r="K58" s="2"/>
      <c r="L58" s="2"/>
      <c r="M58" s="2"/>
      <c r="N58" s="2"/>
      <c r="O58" s="2"/>
      <c r="P58" s="2"/>
      <c r="Q58" s="2"/>
      <c r="R58" s="2"/>
      <c r="S58" s="2"/>
      <c r="T58" s="2"/>
      <c r="U58" s="2"/>
      <c r="V58" s="2"/>
      <c r="W58" s="2"/>
      <c r="X58" s="2"/>
      <c r="Y58" s="2"/>
      <c r="Z58" s="2">
        <v>2</v>
      </c>
      <c r="AA58" s="2">
        <v>10</v>
      </c>
      <c r="AB58" s="25"/>
      <c r="AC58" s="25"/>
      <c r="AD58" s="25"/>
      <c r="AE58" s="25"/>
      <c r="AF58" s="26">
        <f t="shared" si="13"/>
        <v>2</v>
      </c>
      <c r="AG58" s="2">
        <f t="shared" si="14"/>
        <v>10</v>
      </c>
    </row>
    <row r="59" spans="1:33" ht="39.950000000000003" customHeight="1" x14ac:dyDescent="0.25">
      <c r="A59" s="2"/>
      <c r="B59" s="43" t="s">
        <v>139</v>
      </c>
      <c r="C59" s="2"/>
      <c r="D59" s="2" t="s">
        <v>23</v>
      </c>
      <c r="E59" s="4" t="s">
        <v>20</v>
      </c>
      <c r="F59" s="2" t="s">
        <v>18</v>
      </c>
      <c r="G59" s="2" t="s">
        <v>140</v>
      </c>
      <c r="H59" s="2"/>
      <c r="I59" s="2"/>
      <c r="J59" s="2"/>
      <c r="K59" s="2"/>
      <c r="L59" s="2"/>
      <c r="M59" s="2"/>
      <c r="N59" s="2"/>
      <c r="O59" s="2"/>
      <c r="P59" s="2"/>
      <c r="Q59" s="2"/>
      <c r="R59" s="2"/>
      <c r="S59" s="2"/>
      <c r="T59" s="2"/>
      <c r="U59" s="2"/>
      <c r="V59" s="2"/>
      <c r="W59" s="2"/>
      <c r="X59" s="2"/>
      <c r="Y59" s="2"/>
      <c r="Z59" s="2">
        <v>0</v>
      </c>
      <c r="AA59" s="2">
        <v>15</v>
      </c>
      <c r="AB59" s="25"/>
      <c r="AC59" s="25"/>
      <c r="AD59" s="25"/>
      <c r="AE59" s="25"/>
      <c r="AF59" s="26">
        <f t="shared" si="13"/>
        <v>0</v>
      </c>
      <c r="AG59" s="2">
        <f t="shared" si="14"/>
        <v>15</v>
      </c>
    </row>
    <row r="60" spans="1:33" ht="39.950000000000003" customHeight="1" x14ac:dyDescent="0.25">
      <c r="A60" s="2"/>
      <c r="B60" s="43" t="s">
        <v>141</v>
      </c>
      <c r="C60" s="2"/>
      <c r="D60" s="2" t="s">
        <v>23</v>
      </c>
      <c r="E60" s="4" t="s">
        <v>20</v>
      </c>
      <c r="F60" s="2" t="s">
        <v>18</v>
      </c>
      <c r="G60" s="2" t="s">
        <v>140</v>
      </c>
      <c r="H60" s="2"/>
      <c r="I60" s="2"/>
      <c r="J60" s="2"/>
      <c r="K60" s="2"/>
      <c r="L60" s="2"/>
      <c r="M60" s="2"/>
      <c r="N60" s="2"/>
      <c r="O60" s="2"/>
      <c r="P60" s="2"/>
      <c r="Q60" s="2"/>
      <c r="R60" s="2"/>
      <c r="S60" s="2"/>
      <c r="T60" s="2"/>
      <c r="U60" s="2"/>
      <c r="V60" s="2"/>
      <c r="W60" s="2"/>
      <c r="X60" s="2">
        <v>0</v>
      </c>
      <c r="Y60" s="2">
        <v>15</v>
      </c>
      <c r="Z60" s="2">
        <v>0</v>
      </c>
      <c r="AA60" s="2">
        <v>15</v>
      </c>
      <c r="AB60" s="25"/>
      <c r="AC60" s="25"/>
      <c r="AD60" s="25"/>
      <c r="AE60" s="25"/>
      <c r="AF60" s="26">
        <f t="shared" si="13"/>
        <v>0</v>
      </c>
      <c r="AG60" s="2">
        <f t="shared" si="14"/>
        <v>30</v>
      </c>
    </row>
    <row r="61" spans="1:33" x14ac:dyDescent="0.25">
      <c r="A61" s="18"/>
      <c r="B61" s="17" t="s">
        <v>53</v>
      </c>
      <c r="C61" s="17"/>
      <c r="D61" s="17"/>
      <c r="E61" s="19"/>
      <c r="F61" s="17"/>
      <c r="G61" s="17"/>
      <c r="H61" s="20">
        <f t="shared" ref="H61:W61" si="15">SUM(H60:H60)</f>
        <v>0</v>
      </c>
      <c r="I61" s="20">
        <f t="shared" si="15"/>
        <v>0</v>
      </c>
      <c r="J61" s="20">
        <f t="shared" si="15"/>
        <v>0</v>
      </c>
      <c r="K61" s="20">
        <f t="shared" si="15"/>
        <v>0</v>
      </c>
      <c r="L61" s="20">
        <f t="shared" si="15"/>
        <v>0</v>
      </c>
      <c r="M61" s="20">
        <f t="shared" si="15"/>
        <v>0</v>
      </c>
      <c r="N61" s="20">
        <f t="shared" si="15"/>
        <v>0</v>
      </c>
      <c r="O61" s="20">
        <f t="shared" si="15"/>
        <v>0</v>
      </c>
      <c r="P61" s="20">
        <f t="shared" si="15"/>
        <v>0</v>
      </c>
      <c r="Q61" s="20">
        <f t="shared" si="15"/>
        <v>0</v>
      </c>
      <c r="R61" s="20">
        <f t="shared" si="15"/>
        <v>0</v>
      </c>
      <c r="S61" s="20">
        <f t="shared" si="15"/>
        <v>0</v>
      </c>
      <c r="T61" s="20">
        <f t="shared" si="15"/>
        <v>0</v>
      </c>
      <c r="U61" s="20">
        <f t="shared" si="15"/>
        <v>0</v>
      </c>
      <c r="V61" s="20">
        <f t="shared" si="15"/>
        <v>0</v>
      </c>
      <c r="W61" s="20">
        <f t="shared" si="15"/>
        <v>0</v>
      </c>
      <c r="X61" s="20">
        <f>SUM(X51:X60)</f>
        <v>24</v>
      </c>
      <c r="Y61" s="20">
        <f t="shared" ref="Y61:AA61" si="16">SUM(Y51:Y60)</f>
        <v>285</v>
      </c>
      <c r="Z61" s="20">
        <f t="shared" si="16"/>
        <v>24</v>
      </c>
      <c r="AA61" s="20">
        <f t="shared" si="16"/>
        <v>300</v>
      </c>
      <c r="AB61" s="25"/>
      <c r="AC61" s="25"/>
      <c r="AD61" s="25"/>
      <c r="AE61" s="25"/>
      <c r="AF61" s="20">
        <f>H61+J61+L61+N61+P61+R61+T61+V61+X61+Z61+AB61+AD61</f>
        <v>48</v>
      </c>
      <c r="AG61" s="20">
        <f>I61+K61+M61+O61+Q61+S61+U61+W61+Y61+AA61+AC61+AE61</f>
        <v>585</v>
      </c>
    </row>
    <row r="62" spans="1:33" x14ac:dyDescent="0.25">
      <c r="A62" s="18"/>
      <c r="B62" s="17" t="s">
        <v>154</v>
      </c>
      <c r="C62" s="17"/>
      <c r="D62" s="17"/>
      <c r="E62" s="19"/>
      <c r="F62" s="17"/>
      <c r="G62" s="17"/>
      <c r="H62" s="20">
        <f>SUM(H61,H49,H45,H40,H23)</f>
        <v>19</v>
      </c>
      <c r="I62" s="20">
        <f t="shared" ref="I62:AA62" si="17">SUM(I61,I49,I45,I40,I23)</f>
        <v>80</v>
      </c>
      <c r="J62" s="20">
        <f t="shared" si="17"/>
        <v>19</v>
      </c>
      <c r="K62" s="20">
        <f t="shared" si="17"/>
        <v>75</v>
      </c>
      <c r="L62" s="20">
        <f t="shared" si="17"/>
        <v>16</v>
      </c>
      <c r="M62" s="20">
        <f t="shared" si="17"/>
        <v>75</v>
      </c>
      <c r="N62" s="20">
        <f t="shared" si="17"/>
        <v>18</v>
      </c>
      <c r="O62" s="20">
        <f t="shared" si="17"/>
        <v>85</v>
      </c>
      <c r="P62" s="20">
        <f t="shared" si="17"/>
        <v>19</v>
      </c>
      <c r="Q62" s="20">
        <f t="shared" si="17"/>
        <v>85</v>
      </c>
      <c r="R62" s="20">
        <f t="shared" si="17"/>
        <v>20</v>
      </c>
      <c r="S62" s="20">
        <f t="shared" si="17"/>
        <v>85</v>
      </c>
      <c r="T62" s="20">
        <f t="shared" si="17"/>
        <v>19</v>
      </c>
      <c r="U62" s="20">
        <f t="shared" si="17"/>
        <v>110</v>
      </c>
      <c r="V62" s="20">
        <f t="shared" si="17"/>
        <v>13</v>
      </c>
      <c r="W62" s="20">
        <f t="shared" si="17"/>
        <v>85</v>
      </c>
      <c r="X62" s="20">
        <f t="shared" si="17"/>
        <v>27</v>
      </c>
      <c r="Y62" s="20">
        <f t="shared" si="17"/>
        <v>295</v>
      </c>
      <c r="Z62" s="20">
        <f t="shared" si="17"/>
        <v>28</v>
      </c>
      <c r="AA62" s="20">
        <f t="shared" si="17"/>
        <v>300</v>
      </c>
      <c r="AB62" s="25"/>
      <c r="AC62" s="25"/>
      <c r="AD62" s="25"/>
      <c r="AE62" s="25"/>
      <c r="AF62" s="20">
        <f t="shared" ref="AF62:AG62" si="18">SUM(AF61,AF49,AF45,AF40,AF23)</f>
        <v>198</v>
      </c>
      <c r="AG62" s="20">
        <f t="shared" si="18"/>
        <v>1275</v>
      </c>
    </row>
    <row r="90" spans="1:33" x14ac:dyDescent="0.25">
      <c r="A90" s="5"/>
      <c r="B90" s="5"/>
      <c r="C90" s="5"/>
      <c r="D90" s="5"/>
      <c r="E90" s="6"/>
      <c r="F90" s="5"/>
      <c r="G90" s="5"/>
      <c r="H90" s="5"/>
      <c r="I90" s="5"/>
      <c r="J90" s="5"/>
      <c r="K90" s="5"/>
      <c r="L90" s="5"/>
      <c r="M90" s="5"/>
      <c r="N90" s="5"/>
      <c r="O90" s="5"/>
      <c r="P90" s="5"/>
      <c r="Q90" s="5"/>
      <c r="R90" s="5"/>
      <c r="S90" s="5"/>
      <c r="T90" s="5"/>
      <c r="U90" s="5"/>
      <c r="V90" s="5"/>
      <c r="W90" s="5"/>
      <c r="X90" s="5"/>
      <c r="Y90" s="5"/>
      <c r="Z90" s="5"/>
      <c r="AA90" s="5"/>
      <c r="AB90" s="5"/>
      <c r="AC90" s="5"/>
      <c r="AD90" s="5"/>
      <c r="AE90" s="5"/>
      <c r="AF90" s="1"/>
      <c r="AG90" s="1"/>
    </row>
    <row r="91" spans="1:33" x14ac:dyDescent="0.25">
      <c r="A91" s="5"/>
      <c r="B91" s="5"/>
      <c r="C91" s="5"/>
      <c r="D91" s="5"/>
      <c r="E91" s="6"/>
      <c r="F91" s="5"/>
      <c r="G91" s="5"/>
      <c r="H91" s="5"/>
      <c r="I91" s="5"/>
      <c r="J91" s="5"/>
      <c r="K91" s="5"/>
      <c r="L91" s="5"/>
      <c r="M91" s="5"/>
      <c r="N91" s="5"/>
      <c r="O91" s="5"/>
      <c r="P91" s="5"/>
      <c r="Q91" s="5"/>
      <c r="R91" s="5"/>
      <c r="S91" s="5"/>
      <c r="T91" s="5"/>
      <c r="U91" s="5"/>
      <c r="V91" s="5"/>
      <c r="W91" s="5"/>
      <c r="X91" s="5"/>
      <c r="Y91" s="5"/>
      <c r="Z91" s="5"/>
      <c r="AA91" s="5"/>
      <c r="AB91" s="5"/>
      <c r="AC91" s="5"/>
      <c r="AD91" s="5"/>
      <c r="AE91" s="5"/>
      <c r="AF91" s="1"/>
      <c r="AG91" s="1"/>
    </row>
    <row r="92" spans="1:33" x14ac:dyDescent="0.25">
      <c r="A92" s="5"/>
      <c r="B92" s="5"/>
      <c r="C92" s="5"/>
      <c r="D92" s="5"/>
      <c r="E92" s="6"/>
      <c r="F92" s="5"/>
      <c r="G92" s="5"/>
      <c r="H92" s="5"/>
      <c r="I92" s="5"/>
      <c r="J92" s="5"/>
      <c r="K92" s="5"/>
      <c r="L92" s="5"/>
      <c r="M92" s="5"/>
      <c r="N92" s="5"/>
      <c r="O92" s="5"/>
      <c r="P92" s="5"/>
      <c r="Q92" s="5"/>
      <c r="R92" s="5"/>
      <c r="S92" s="5"/>
      <c r="T92" s="5"/>
      <c r="U92" s="5"/>
      <c r="V92" s="5"/>
      <c r="W92" s="5"/>
      <c r="X92" s="5"/>
      <c r="Y92" s="5"/>
      <c r="Z92" s="5"/>
      <c r="AA92" s="5"/>
      <c r="AB92" s="5"/>
      <c r="AC92" s="5"/>
      <c r="AD92" s="5"/>
      <c r="AE92" s="5"/>
      <c r="AF92" s="1"/>
      <c r="AG92" s="1"/>
    </row>
    <row r="93" spans="1:33" x14ac:dyDescent="0.25">
      <c r="A93" s="5"/>
      <c r="B93" s="5"/>
      <c r="C93" s="5"/>
      <c r="D93" s="5"/>
      <c r="E93" s="6"/>
      <c r="F93" s="5"/>
      <c r="G93" s="5"/>
      <c r="H93" s="5"/>
      <c r="I93" s="5"/>
      <c r="J93" s="5"/>
      <c r="K93" s="5"/>
      <c r="L93" s="5"/>
      <c r="M93" s="5"/>
      <c r="N93" s="5"/>
      <c r="O93" s="5"/>
      <c r="P93" s="5"/>
      <c r="Q93" s="5"/>
      <c r="R93" s="5"/>
      <c r="S93" s="5"/>
      <c r="T93" s="5"/>
      <c r="U93" s="5"/>
      <c r="V93" s="5"/>
      <c r="W93" s="5"/>
      <c r="X93" s="5"/>
      <c r="Y93" s="5"/>
      <c r="Z93" s="5"/>
      <c r="AA93" s="5"/>
      <c r="AB93" s="5"/>
      <c r="AC93" s="5"/>
      <c r="AD93" s="5"/>
      <c r="AE93" s="5"/>
      <c r="AF93" s="1"/>
      <c r="AG93" s="1"/>
    </row>
    <row r="94" spans="1:33" ht="49.9" customHeight="1" x14ac:dyDescent="0.25">
      <c r="A94" s="56" t="s">
        <v>27</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8"/>
      <c r="AC94" s="58"/>
      <c r="AD94" s="58"/>
      <c r="AE94" s="58"/>
      <c r="AF94" s="57"/>
      <c r="AG94" s="59"/>
    </row>
    <row r="95" spans="1:33" x14ac:dyDescent="0.25">
      <c r="A95" s="7"/>
      <c r="B95" s="3" t="s">
        <v>38</v>
      </c>
      <c r="C95" s="7"/>
      <c r="D95" s="7" t="s">
        <v>59</v>
      </c>
      <c r="E95" s="8" t="s">
        <v>28</v>
      </c>
      <c r="F95" s="7" t="s">
        <v>18</v>
      </c>
      <c r="G95" s="7" t="s">
        <v>19</v>
      </c>
      <c r="H95" s="7">
        <v>2</v>
      </c>
      <c r="I95" s="7">
        <v>10</v>
      </c>
      <c r="J95" s="7"/>
      <c r="K95" s="7"/>
      <c r="L95" s="7"/>
      <c r="M95" s="7"/>
      <c r="N95" s="7"/>
      <c r="O95" s="7"/>
      <c r="P95" s="7"/>
      <c r="Q95" s="7"/>
      <c r="R95" s="7"/>
      <c r="S95" s="7"/>
      <c r="T95" s="7"/>
      <c r="U95" s="7"/>
      <c r="V95" s="7"/>
      <c r="W95" s="7"/>
      <c r="X95" s="7"/>
      <c r="Y95" s="7"/>
      <c r="Z95" s="7"/>
      <c r="AA95" s="10"/>
      <c r="AB95" s="25"/>
      <c r="AC95" s="25"/>
      <c r="AD95" s="25"/>
      <c r="AE95" s="25"/>
      <c r="AF95" s="28">
        <f t="shared" ref="AF95:AG101" si="19">H95+J95+L95+N95+P95+R95+T95+V95+X95+Z95+AB95+AD95</f>
        <v>2</v>
      </c>
      <c r="AG95" s="7">
        <f t="shared" si="19"/>
        <v>10</v>
      </c>
    </row>
    <row r="96" spans="1:33" x14ac:dyDescent="0.25">
      <c r="A96" s="7"/>
      <c r="B96" s="3" t="s">
        <v>39</v>
      </c>
      <c r="C96" s="7"/>
      <c r="D96" s="7" t="s">
        <v>59</v>
      </c>
      <c r="E96" s="8" t="s">
        <v>28</v>
      </c>
      <c r="F96" s="7" t="s">
        <v>16</v>
      </c>
      <c r="G96" s="7" t="s">
        <v>17</v>
      </c>
      <c r="H96" s="7"/>
      <c r="I96" s="7"/>
      <c r="J96" s="7"/>
      <c r="K96" s="7"/>
      <c r="L96" s="7"/>
      <c r="M96" s="7"/>
      <c r="N96" s="7"/>
      <c r="O96" s="7"/>
      <c r="P96" s="7">
        <v>2</v>
      </c>
      <c r="Q96" s="7">
        <v>10</v>
      </c>
      <c r="R96" s="7"/>
      <c r="S96" s="7"/>
      <c r="T96" s="7"/>
      <c r="U96" s="7"/>
      <c r="V96" s="7"/>
      <c r="W96" s="7"/>
      <c r="X96" s="7"/>
      <c r="Y96" s="7"/>
      <c r="Z96" s="7"/>
      <c r="AA96" s="10"/>
      <c r="AB96" s="25"/>
      <c r="AC96" s="25"/>
      <c r="AD96" s="25"/>
      <c r="AE96" s="25"/>
      <c r="AF96" s="28">
        <f t="shared" si="19"/>
        <v>2</v>
      </c>
      <c r="AG96" s="7">
        <f t="shared" si="19"/>
        <v>10</v>
      </c>
    </row>
    <row r="97" spans="1:33" x14ac:dyDescent="0.25">
      <c r="A97" s="7"/>
      <c r="B97" s="3" t="s">
        <v>40</v>
      </c>
      <c r="C97" s="7"/>
      <c r="D97" s="7" t="s">
        <v>59</v>
      </c>
      <c r="E97" s="8" t="s">
        <v>28</v>
      </c>
      <c r="F97" s="7" t="s">
        <v>16</v>
      </c>
      <c r="G97" s="7" t="s">
        <v>17</v>
      </c>
      <c r="H97" s="7"/>
      <c r="I97" s="7"/>
      <c r="J97" s="7"/>
      <c r="K97" s="7"/>
      <c r="L97" s="7"/>
      <c r="M97" s="7"/>
      <c r="N97" s="7"/>
      <c r="O97" s="7"/>
      <c r="P97" s="7"/>
      <c r="Q97" s="7"/>
      <c r="R97" s="7">
        <v>2</v>
      </c>
      <c r="S97" s="7">
        <v>10</v>
      </c>
      <c r="T97" s="7"/>
      <c r="U97" s="7"/>
      <c r="V97" s="7"/>
      <c r="W97" s="7"/>
      <c r="X97" s="7"/>
      <c r="Y97" s="7"/>
      <c r="Z97" s="7"/>
      <c r="AA97" s="10"/>
      <c r="AB97" s="25"/>
      <c r="AC97" s="25"/>
      <c r="AD97" s="25"/>
      <c r="AE97" s="25"/>
      <c r="AF97" s="28">
        <f t="shared" si="19"/>
        <v>2</v>
      </c>
      <c r="AG97" s="7">
        <f t="shared" si="19"/>
        <v>10</v>
      </c>
    </row>
    <row r="98" spans="1:33" x14ac:dyDescent="0.25">
      <c r="A98" s="7"/>
      <c r="B98" s="3" t="s">
        <v>41</v>
      </c>
      <c r="C98" s="7"/>
      <c r="D98" s="7" t="s">
        <v>59</v>
      </c>
      <c r="E98" s="8" t="s">
        <v>28</v>
      </c>
      <c r="F98" s="7" t="s">
        <v>16</v>
      </c>
      <c r="G98" s="7" t="s">
        <v>17</v>
      </c>
      <c r="H98" s="7"/>
      <c r="I98" s="7"/>
      <c r="J98" s="7"/>
      <c r="K98" s="7"/>
      <c r="L98" s="7"/>
      <c r="M98" s="7"/>
      <c r="N98" s="7"/>
      <c r="O98" s="7"/>
      <c r="P98" s="7">
        <v>2</v>
      </c>
      <c r="Q98" s="7">
        <v>10</v>
      </c>
      <c r="R98" s="7"/>
      <c r="S98" s="7"/>
      <c r="T98" s="7"/>
      <c r="U98" s="7"/>
      <c r="V98" s="7"/>
      <c r="W98" s="7"/>
      <c r="X98" s="7"/>
      <c r="Y98" s="7"/>
      <c r="Z98" s="7"/>
      <c r="AA98" s="10"/>
      <c r="AB98" s="25"/>
      <c r="AC98" s="25"/>
      <c r="AD98" s="25"/>
      <c r="AE98" s="25"/>
      <c r="AF98" s="28">
        <f t="shared" si="19"/>
        <v>2</v>
      </c>
      <c r="AG98" s="7">
        <f t="shared" si="19"/>
        <v>10</v>
      </c>
    </row>
    <row r="99" spans="1:33" x14ac:dyDescent="0.25">
      <c r="A99" s="7"/>
      <c r="B99" s="3" t="s">
        <v>42</v>
      </c>
      <c r="C99" s="7"/>
      <c r="D99" s="7" t="s">
        <v>59</v>
      </c>
      <c r="E99" s="8" t="s">
        <v>28</v>
      </c>
      <c r="F99" s="7" t="s">
        <v>18</v>
      </c>
      <c r="G99" s="7" t="s">
        <v>19</v>
      </c>
      <c r="H99" s="7"/>
      <c r="I99" s="7"/>
      <c r="J99" s="7"/>
      <c r="K99" s="7"/>
      <c r="L99" s="7"/>
      <c r="M99" s="7"/>
      <c r="N99" s="7"/>
      <c r="O99" s="7"/>
      <c r="P99" s="7"/>
      <c r="Q99" s="7"/>
      <c r="R99" s="7"/>
      <c r="S99" s="7"/>
      <c r="T99" s="7">
        <v>2</v>
      </c>
      <c r="U99" s="7">
        <v>10</v>
      </c>
      <c r="V99" s="7"/>
      <c r="W99" s="7"/>
      <c r="X99" s="7"/>
      <c r="Y99" s="7"/>
      <c r="Z99" s="7"/>
      <c r="AA99" s="10"/>
      <c r="AB99" s="25"/>
      <c r="AC99" s="25"/>
      <c r="AD99" s="25"/>
      <c r="AE99" s="25"/>
      <c r="AF99" s="28">
        <f t="shared" si="19"/>
        <v>2</v>
      </c>
      <c r="AG99" s="7">
        <f t="shared" si="19"/>
        <v>10</v>
      </c>
    </row>
    <row r="100" spans="1:33" ht="39" customHeight="1" x14ac:dyDescent="0.25">
      <c r="A100" s="7"/>
      <c r="B100" s="3" t="s">
        <v>30</v>
      </c>
      <c r="C100" s="7"/>
      <c r="D100" s="9" t="s">
        <v>29</v>
      </c>
      <c r="E100" s="8" t="s">
        <v>28</v>
      </c>
      <c r="F100" s="7" t="s">
        <v>18</v>
      </c>
      <c r="G100" s="7" t="s">
        <v>19</v>
      </c>
      <c r="H100" s="7">
        <v>0</v>
      </c>
      <c r="I100" s="7">
        <v>20</v>
      </c>
      <c r="J100" s="7">
        <v>0</v>
      </c>
      <c r="K100" s="7">
        <v>20</v>
      </c>
      <c r="L100" s="7">
        <v>0</v>
      </c>
      <c r="M100" s="7">
        <v>20</v>
      </c>
      <c r="N100" s="7">
        <v>0</v>
      </c>
      <c r="O100" s="7">
        <v>20</v>
      </c>
      <c r="P100" s="7">
        <v>0</v>
      </c>
      <c r="Q100" s="7">
        <v>20</v>
      </c>
      <c r="R100" s="7">
        <v>0</v>
      </c>
      <c r="S100" s="7">
        <v>20</v>
      </c>
      <c r="T100" s="7">
        <v>0</v>
      </c>
      <c r="U100" s="7">
        <v>20</v>
      </c>
      <c r="V100" s="7">
        <v>0</v>
      </c>
      <c r="W100" s="7">
        <v>20</v>
      </c>
      <c r="X100" s="7">
        <v>0</v>
      </c>
      <c r="Y100" s="7">
        <v>20</v>
      </c>
      <c r="Z100" s="7">
        <v>0</v>
      </c>
      <c r="AA100" s="10">
        <v>20</v>
      </c>
      <c r="AB100" s="25"/>
      <c r="AC100" s="25"/>
      <c r="AD100" s="25"/>
      <c r="AE100" s="25"/>
      <c r="AF100" s="28">
        <f t="shared" si="19"/>
        <v>0</v>
      </c>
      <c r="AG100" s="7">
        <f t="shared" si="19"/>
        <v>200</v>
      </c>
    </row>
    <row r="101" spans="1:33" x14ac:dyDescent="0.25">
      <c r="A101" s="10"/>
      <c r="B101" s="11" t="s">
        <v>33</v>
      </c>
      <c r="C101" s="12"/>
      <c r="D101" s="13"/>
      <c r="E101" s="14"/>
      <c r="F101" s="15"/>
      <c r="G101" s="15"/>
      <c r="H101" s="15">
        <f t="shared" ref="H101:AA101" si="20">SUM(H95:H100)</f>
        <v>2</v>
      </c>
      <c r="I101" s="15">
        <f t="shared" si="20"/>
        <v>30</v>
      </c>
      <c r="J101" s="15">
        <f t="shared" si="20"/>
        <v>0</v>
      </c>
      <c r="K101" s="15">
        <f t="shared" si="20"/>
        <v>20</v>
      </c>
      <c r="L101" s="15">
        <f t="shared" si="20"/>
        <v>0</v>
      </c>
      <c r="M101" s="15">
        <f t="shared" si="20"/>
        <v>20</v>
      </c>
      <c r="N101" s="15">
        <f t="shared" si="20"/>
        <v>0</v>
      </c>
      <c r="O101" s="15">
        <f t="shared" si="20"/>
        <v>20</v>
      </c>
      <c r="P101" s="15">
        <f t="shared" si="20"/>
        <v>4</v>
      </c>
      <c r="Q101" s="15">
        <f t="shared" si="20"/>
        <v>40</v>
      </c>
      <c r="R101" s="15">
        <f t="shared" si="20"/>
        <v>2</v>
      </c>
      <c r="S101" s="15">
        <f t="shared" si="20"/>
        <v>30</v>
      </c>
      <c r="T101" s="15">
        <f t="shared" si="20"/>
        <v>2</v>
      </c>
      <c r="U101" s="15">
        <f t="shared" si="20"/>
        <v>30</v>
      </c>
      <c r="V101" s="15">
        <f t="shared" si="20"/>
        <v>0</v>
      </c>
      <c r="W101" s="15">
        <f t="shared" si="20"/>
        <v>20</v>
      </c>
      <c r="X101" s="15">
        <f t="shared" si="20"/>
        <v>0</v>
      </c>
      <c r="Y101" s="15">
        <f t="shared" si="20"/>
        <v>20</v>
      </c>
      <c r="Z101" s="15">
        <f t="shared" si="20"/>
        <v>0</v>
      </c>
      <c r="AA101" s="15">
        <f t="shared" si="20"/>
        <v>20</v>
      </c>
      <c r="AB101" s="29"/>
      <c r="AC101" s="29"/>
      <c r="AD101" s="29"/>
      <c r="AE101" s="29"/>
      <c r="AF101" s="15">
        <f t="shared" si="19"/>
        <v>10</v>
      </c>
      <c r="AG101" s="15">
        <f t="shared" si="19"/>
        <v>250</v>
      </c>
    </row>
  </sheetData>
  <mergeCells count="64">
    <mergeCell ref="A94:AG94"/>
    <mergeCell ref="A41:AG41"/>
    <mergeCell ref="A46:AG46"/>
    <mergeCell ref="A50:AG50"/>
    <mergeCell ref="X28:Y28"/>
    <mergeCell ref="Z28:AA28"/>
    <mergeCell ref="AB28:AC28"/>
    <mergeCell ref="AD28:AE28"/>
    <mergeCell ref="A30:AG30"/>
    <mergeCell ref="AF27:AF29"/>
    <mergeCell ref="AG27:AG29"/>
    <mergeCell ref="H28:I28"/>
    <mergeCell ref="J28:K28"/>
    <mergeCell ref="L28:M28"/>
    <mergeCell ref="N28:O28"/>
    <mergeCell ref="P28:Q28"/>
    <mergeCell ref="V28:W28"/>
    <mergeCell ref="H27:K27"/>
    <mergeCell ref="L27:O27"/>
    <mergeCell ref="P27:S27"/>
    <mergeCell ref="T27:W27"/>
    <mergeCell ref="AB3:AE3"/>
    <mergeCell ref="AF3:AF5"/>
    <mergeCell ref="X27:AA27"/>
    <mergeCell ref="AB27:AE27"/>
    <mergeCell ref="A6:AG6"/>
    <mergeCell ref="A25:AG25"/>
    <mergeCell ref="A26:AG26"/>
    <mergeCell ref="A27:A29"/>
    <mergeCell ref="B27:B29"/>
    <mergeCell ref="C27:C29"/>
    <mergeCell ref="D27:D29"/>
    <mergeCell ref="E27:E29"/>
    <mergeCell ref="F27:F29"/>
    <mergeCell ref="G27:G29"/>
    <mergeCell ref="R28:S28"/>
    <mergeCell ref="T28:U28"/>
    <mergeCell ref="X4:Y4"/>
    <mergeCell ref="L3:O3"/>
    <mergeCell ref="P3:S3"/>
    <mergeCell ref="T3:W3"/>
    <mergeCell ref="X3:AA3"/>
    <mergeCell ref="L4:M4"/>
    <mergeCell ref="N4:O4"/>
    <mergeCell ref="P4:Q4"/>
    <mergeCell ref="R4:S4"/>
    <mergeCell ref="T4:U4"/>
    <mergeCell ref="Z4:AA4"/>
    <mergeCell ref="AB4:AC4"/>
    <mergeCell ref="AD4:AE4"/>
    <mergeCell ref="A1:AG1"/>
    <mergeCell ref="A2:AG2"/>
    <mergeCell ref="A3:A5"/>
    <mergeCell ref="B3:B5"/>
    <mergeCell ref="C3:C5"/>
    <mergeCell ref="D3:D5"/>
    <mergeCell ref="E3:E5"/>
    <mergeCell ref="F3:F5"/>
    <mergeCell ref="G3:G5"/>
    <mergeCell ref="H3:K3"/>
    <mergeCell ref="AG3:AG5"/>
    <mergeCell ref="H4:I4"/>
    <mergeCell ref="J4:K4"/>
    <mergeCell ref="V4:W4"/>
  </mergeCells>
  <pageMargins left="0.25" right="0.25" top="0.75" bottom="0.75" header="0.3" footer="0.3"/>
  <pageSetup paperSize="9" scale="2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tabSelected="1" topLeftCell="A13" workbookViewId="0">
      <selection activeCell="D51" sqref="D51"/>
    </sheetView>
  </sheetViews>
  <sheetFormatPr defaultRowHeight="15" x14ac:dyDescent="0.25"/>
  <cols>
    <col min="2" max="2" width="38.85546875" customWidth="1"/>
    <col min="3" max="3" width="11" customWidth="1"/>
    <col min="4" max="4" width="23.28515625" customWidth="1"/>
    <col min="5" max="5" width="8.140625" customWidth="1"/>
    <col min="6" max="6" width="7" customWidth="1"/>
  </cols>
  <sheetData>
    <row r="1" spans="1:33" s="52" customFormat="1" ht="19.5" x14ac:dyDescent="0.3">
      <c r="A1" s="94" t="s">
        <v>167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s="52" customFormat="1" ht="19.5" x14ac:dyDescent="0.35">
      <c r="A2" s="77" t="s">
        <v>165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51" customHeight="1" x14ac:dyDescent="0.25">
      <c r="A3" s="60" t="s">
        <v>3</v>
      </c>
      <c r="B3" s="60" t="s">
        <v>2</v>
      </c>
      <c r="C3" s="60" t="s">
        <v>0</v>
      </c>
      <c r="D3" s="60" t="s">
        <v>1</v>
      </c>
      <c r="E3" s="60" t="s">
        <v>4</v>
      </c>
      <c r="F3" s="60" t="s">
        <v>5</v>
      </c>
      <c r="G3" s="70" t="s">
        <v>52</v>
      </c>
      <c r="H3" s="60" t="s">
        <v>6</v>
      </c>
      <c r="I3" s="60"/>
      <c r="J3" s="60"/>
      <c r="K3" s="60"/>
      <c r="L3" s="60" t="s">
        <v>31</v>
      </c>
      <c r="M3" s="60"/>
      <c r="N3" s="60"/>
      <c r="O3" s="60"/>
      <c r="P3" s="60" t="s">
        <v>7</v>
      </c>
      <c r="Q3" s="60"/>
      <c r="R3" s="60"/>
      <c r="S3" s="60"/>
      <c r="T3" s="61" t="s">
        <v>43</v>
      </c>
      <c r="U3" s="62"/>
      <c r="V3" s="62"/>
      <c r="W3" s="63"/>
      <c r="X3" s="61" t="s">
        <v>44</v>
      </c>
      <c r="Y3" s="62"/>
      <c r="Z3" s="62"/>
      <c r="AA3" s="63"/>
      <c r="AB3" s="61" t="s">
        <v>49</v>
      </c>
      <c r="AC3" s="62"/>
      <c r="AD3" s="62"/>
      <c r="AE3" s="63"/>
      <c r="AF3" s="60" t="s">
        <v>25</v>
      </c>
      <c r="AG3" s="60" t="s">
        <v>26</v>
      </c>
    </row>
    <row r="4" spans="1:33" x14ac:dyDescent="0.25">
      <c r="A4" s="60"/>
      <c r="B4" s="60"/>
      <c r="C4" s="60"/>
      <c r="D4" s="60"/>
      <c r="E4" s="60"/>
      <c r="F4" s="60"/>
      <c r="G4" s="71"/>
      <c r="H4" s="60" t="s">
        <v>8</v>
      </c>
      <c r="I4" s="60"/>
      <c r="J4" s="60" t="s">
        <v>9</v>
      </c>
      <c r="K4" s="60"/>
      <c r="L4" s="60" t="s">
        <v>12</v>
      </c>
      <c r="M4" s="60"/>
      <c r="N4" s="60" t="s">
        <v>13</v>
      </c>
      <c r="O4" s="60"/>
      <c r="P4" s="60" t="s">
        <v>14</v>
      </c>
      <c r="Q4" s="60"/>
      <c r="R4" s="60" t="s">
        <v>15</v>
      </c>
      <c r="S4" s="60"/>
      <c r="T4" s="61" t="s">
        <v>45</v>
      </c>
      <c r="U4" s="63"/>
      <c r="V4" s="61" t="s">
        <v>46</v>
      </c>
      <c r="W4" s="63"/>
      <c r="X4" s="61" t="s">
        <v>47</v>
      </c>
      <c r="Y4" s="63"/>
      <c r="Z4" s="61" t="s">
        <v>48</v>
      </c>
      <c r="AA4" s="63"/>
      <c r="AB4" s="61" t="s">
        <v>50</v>
      </c>
      <c r="AC4" s="63"/>
      <c r="AD4" s="61" t="s">
        <v>51</v>
      </c>
      <c r="AE4" s="63"/>
      <c r="AF4" s="60"/>
      <c r="AG4" s="60"/>
    </row>
    <row r="5" spans="1:33" ht="25.5" x14ac:dyDescent="0.25">
      <c r="A5" s="60"/>
      <c r="B5" s="60"/>
      <c r="C5" s="60"/>
      <c r="D5" s="60"/>
      <c r="E5" s="60"/>
      <c r="F5" s="60"/>
      <c r="G5" s="72"/>
      <c r="H5" s="41" t="s">
        <v>10</v>
      </c>
      <c r="I5" s="41" t="s">
        <v>11</v>
      </c>
      <c r="J5" s="41" t="s">
        <v>10</v>
      </c>
      <c r="K5" s="41" t="s">
        <v>11</v>
      </c>
      <c r="L5" s="41" t="s">
        <v>10</v>
      </c>
      <c r="M5" s="41" t="s">
        <v>11</v>
      </c>
      <c r="N5" s="41" t="s">
        <v>10</v>
      </c>
      <c r="O5" s="41" t="s">
        <v>11</v>
      </c>
      <c r="P5" s="41" t="s">
        <v>10</v>
      </c>
      <c r="Q5" s="41" t="s">
        <v>11</v>
      </c>
      <c r="R5" s="41" t="s">
        <v>10</v>
      </c>
      <c r="S5" s="41" t="s">
        <v>11</v>
      </c>
      <c r="T5" s="41" t="s">
        <v>10</v>
      </c>
      <c r="U5" s="41" t="s">
        <v>11</v>
      </c>
      <c r="V5" s="41" t="s">
        <v>10</v>
      </c>
      <c r="W5" s="41" t="s">
        <v>11</v>
      </c>
      <c r="X5" s="41" t="s">
        <v>10</v>
      </c>
      <c r="Y5" s="41" t="s">
        <v>11</v>
      </c>
      <c r="Z5" s="41" t="s">
        <v>10</v>
      </c>
      <c r="AA5" s="41" t="s">
        <v>11</v>
      </c>
      <c r="AB5" s="41" t="s">
        <v>10</v>
      </c>
      <c r="AC5" s="41" t="s">
        <v>11</v>
      </c>
      <c r="AD5" s="41" t="s">
        <v>10</v>
      </c>
      <c r="AE5" s="41" t="s">
        <v>11</v>
      </c>
      <c r="AF5" s="60"/>
      <c r="AG5" s="60"/>
    </row>
    <row r="6" spans="1:33" ht="49.9" customHeight="1" x14ac:dyDescent="0.25">
      <c r="A6" s="56" t="s">
        <v>60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9"/>
    </row>
    <row r="7" spans="1:33" ht="14.45" customHeight="1" x14ac:dyDescent="0.25">
      <c r="A7" s="2"/>
      <c r="B7" s="32" t="s">
        <v>61</v>
      </c>
      <c r="C7" s="2"/>
      <c r="D7" s="2" t="s">
        <v>56</v>
      </c>
      <c r="E7" s="4" t="s">
        <v>20</v>
      </c>
      <c r="F7" s="2" t="s">
        <v>16</v>
      </c>
      <c r="G7" s="2" t="s">
        <v>17</v>
      </c>
      <c r="H7" s="2">
        <v>6</v>
      </c>
      <c r="I7" s="2">
        <v>20</v>
      </c>
      <c r="J7" s="2">
        <v>6</v>
      </c>
      <c r="K7" s="2">
        <v>20</v>
      </c>
      <c r="L7" s="2"/>
      <c r="M7" s="2"/>
      <c r="N7" s="2"/>
      <c r="O7" s="2"/>
      <c r="P7" s="2"/>
      <c r="Q7" s="2"/>
      <c r="R7" s="2"/>
      <c r="S7" s="2"/>
      <c r="T7" s="2"/>
      <c r="U7" s="2"/>
      <c r="V7" s="2"/>
      <c r="W7" s="2"/>
      <c r="X7" s="2"/>
      <c r="Y7" s="2"/>
      <c r="Z7" s="2"/>
      <c r="AA7" s="24"/>
      <c r="AB7" s="25"/>
      <c r="AC7" s="25"/>
      <c r="AD7" s="25"/>
      <c r="AE7" s="25"/>
      <c r="AF7" s="26">
        <f t="shared" ref="AF7:AG19" si="0">H7+J7+L7+N7+P7+R7+T7+V7+X7+Z7+AB7+AD7</f>
        <v>12</v>
      </c>
      <c r="AG7" s="2">
        <f>SUM(I7,K7,M7,O7,Q7,S7,U7,W7,Y7,AA7,AC7,AE7)</f>
        <v>40</v>
      </c>
    </row>
    <row r="8" spans="1:33" x14ac:dyDescent="0.25">
      <c r="A8" s="2"/>
      <c r="B8" s="3" t="s">
        <v>62</v>
      </c>
      <c r="C8" s="2"/>
      <c r="D8" s="2" t="s">
        <v>22</v>
      </c>
      <c r="E8" s="4" t="s">
        <v>20</v>
      </c>
      <c r="F8" s="2" t="s">
        <v>16</v>
      </c>
      <c r="G8" s="2" t="s">
        <v>17</v>
      </c>
      <c r="H8" s="2">
        <v>3</v>
      </c>
      <c r="I8" s="2">
        <v>15</v>
      </c>
      <c r="J8" s="2">
        <v>3</v>
      </c>
      <c r="K8" s="2">
        <v>15</v>
      </c>
      <c r="L8" s="2">
        <v>3</v>
      </c>
      <c r="M8" s="2">
        <v>15</v>
      </c>
      <c r="N8" s="2">
        <v>3</v>
      </c>
      <c r="O8" s="2">
        <v>15</v>
      </c>
      <c r="P8" s="2"/>
      <c r="Q8" s="2"/>
      <c r="R8" s="2"/>
      <c r="S8" s="2"/>
      <c r="T8" s="2"/>
      <c r="U8" s="2"/>
      <c r="V8" s="2"/>
      <c r="W8" s="2"/>
      <c r="X8" s="2"/>
      <c r="Y8" s="2"/>
      <c r="Z8" s="2"/>
      <c r="AA8" s="24"/>
      <c r="AB8" s="25"/>
      <c r="AC8" s="25"/>
      <c r="AD8" s="25"/>
      <c r="AE8" s="25"/>
      <c r="AF8" s="26">
        <f>H8+J8+L8+N8+P8+R8+T8+V8+X8+Z8+AB8+AD8</f>
        <v>12</v>
      </c>
      <c r="AG8" s="2">
        <f>SUM(I8,K8,M8,O8,Q8,S8,U8,W8,Y8,AA8)</f>
        <v>60</v>
      </c>
    </row>
    <row r="9" spans="1:33" x14ac:dyDescent="0.25">
      <c r="A9" s="2"/>
      <c r="B9" s="3" t="s">
        <v>159</v>
      </c>
      <c r="C9" s="2"/>
      <c r="D9" s="2" t="s">
        <v>21</v>
      </c>
      <c r="E9" s="4" t="s">
        <v>20</v>
      </c>
      <c r="F9" s="2" t="s">
        <v>16</v>
      </c>
      <c r="G9" s="2" t="s">
        <v>17</v>
      </c>
      <c r="H9" s="2">
        <v>2</v>
      </c>
      <c r="I9" s="2">
        <v>10</v>
      </c>
      <c r="J9" s="2">
        <v>2</v>
      </c>
      <c r="K9" s="2">
        <v>10</v>
      </c>
      <c r="L9" s="2">
        <v>2</v>
      </c>
      <c r="M9" s="2">
        <v>10</v>
      </c>
      <c r="N9" s="2">
        <v>2</v>
      </c>
      <c r="O9" s="2">
        <v>10</v>
      </c>
      <c r="P9" s="2"/>
      <c r="Q9" s="2"/>
      <c r="R9" s="2"/>
      <c r="S9" s="2"/>
      <c r="T9" s="2"/>
      <c r="U9" s="2"/>
      <c r="V9" s="2"/>
      <c r="W9" s="2"/>
      <c r="X9" s="2"/>
      <c r="Y9" s="2"/>
      <c r="Z9" s="2"/>
      <c r="AA9" s="24"/>
      <c r="AB9" s="25"/>
      <c r="AC9" s="25"/>
      <c r="AD9" s="25"/>
      <c r="AE9" s="25"/>
      <c r="AF9" s="26">
        <f t="shared" si="0"/>
        <v>8</v>
      </c>
      <c r="AG9" s="2">
        <f t="shared" si="0"/>
        <v>40</v>
      </c>
    </row>
    <row r="10" spans="1:33" x14ac:dyDescent="0.25">
      <c r="A10" s="24"/>
      <c r="B10" s="3" t="s">
        <v>65</v>
      </c>
      <c r="C10" s="34"/>
      <c r="D10" s="2" t="s">
        <v>57</v>
      </c>
      <c r="E10" s="4" t="s">
        <v>20</v>
      </c>
      <c r="F10" s="2" t="s">
        <v>16</v>
      </c>
      <c r="G10" s="2" t="s">
        <v>17</v>
      </c>
      <c r="H10" s="2"/>
      <c r="I10" s="2"/>
      <c r="J10" s="2"/>
      <c r="K10" s="2"/>
      <c r="L10" s="2">
        <v>4</v>
      </c>
      <c r="M10" s="2">
        <v>20</v>
      </c>
      <c r="N10" s="2">
        <v>4</v>
      </c>
      <c r="O10" s="2">
        <v>20</v>
      </c>
      <c r="P10" s="2"/>
      <c r="Q10" s="2"/>
      <c r="R10" s="2"/>
      <c r="S10" s="2"/>
      <c r="T10" s="2"/>
      <c r="U10" s="2"/>
      <c r="V10" s="2"/>
      <c r="W10" s="2"/>
      <c r="X10" s="2"/>
      <c r="Y10" s="2"/>
      <c r="Z10" s="2"/>
      <c r="AA10" s="24"/>
      <c r="AB10" s="25"/>
      <c r="AC10" s="25"/>
      <c r="AD10" s="25"/>
      <c r="AE10" s="25"/>
      <c r="AF10" s="26">
        <f t="shared" si="0"/>
        <v>8</v>
      </c>
      <c r="AG10" s="2">
        <f t="shared" ref="AG10:AG18" si="1">SUM(I10,K10,M10,O10,Q10,S10,U10,W10,Y10,AA10)</f>
        <v>40</v>
      </c>
    </row>
    <row r="11" spans="1:33" x14ac:dyDescent="0.25">
      <c r="A11" s="24"/>
      <c r="B11" s="3" t="s">
        <v>66</v>
      </c>
      <c r="C11" s="2"/>
      <c r="D11" s="2" t="s">
        <v>57</v>
      </c>
      <c r="E11" s="4" t="s">
        <v>20</v>
      </c>
      <c r="F11" s="2" t="s">
        <v>16</v>
      </c>
      <c r="G11" s="2" t="s">
        <v>17</v>
      </c>
      <c r="H11" s="2"/>
      <c r="I11" s="2"/>
      <c r="J11" s="2"/>
      <c r="K11" s="2"/>
      <c r="L11" s="2"/>
      <c r="M11" s="2"/>
      <c r="N11" s="2"/>
      <c r="O11" s="2"/>
      <c r="P11" s="2"/>
      <c r="Q11" s="2"/>
      <c r="R11" s="2"/>
      <c r="S11" s="2"/>
      <c r="T11" s="2">
        <v>4</v>
      </c>
      <c r="U11" s="2">
        <v>20</v>
      </c>
      <c r="V11" s="2">
        <v>4</v>
      </c>
      <c r="W11" s="2">
        <v>20</v>
      </c>
      <c r="X11" s="2"/>
      <c r="Y11" s="2"/>
      <c r="Z11" s="2"/>
      <c r="AA11" s="24"/>
      <c r="AB11" s="25"/>
      <c r="AC11" s="25"/>
      <c r="AD11" s="25"/>
      <c r="AE11" s="25"/>
      <c r="AF11" s="26">
        <f t="shared" si="0"/>
        <v>8</v>
      </c>
      <c r="AG11" s="2">
        <f t="shared" si="1"/>
        <v>40</v>
      </c>
    </row>
    <row r="12" spans="1:33" x14ac:dyDescent="0.25">
      <c r="A12" s="24"/>
      <c r="B12" s="3" t="s">
        <v>67</v>
      </c>
      <c r="C12" s="2"/>
      <c r="D12" s="2" t="s">
        <v>24</v>
      </c>
      <c r="E12" s="4" t="s">
        <v>20</v>
      </c>
      <c r="F12" s="2" t="s">
        <v>16</v>
      </c>
      <c r="G12" s="2" t="s">
        <v>17</v>
      </c>
      <c r="H12" s="2">
        <v>2</v>
      </c>
      <c r="I12" s="2">
        <v>10</v>
      </c>
      <c r="J12" s="2">
        <v>2</v>
      </c>
      <c r="K12" s="2">
        <v>10</v>
      </c>
      <c r="L12" s="2">
        <v>2</v>
      </c>
      <c r="M12" s="2">
        <v>10</v>
      </c>
      <c r="N12" s="2">
        <v>2</v>
      </c>
      <c r="O12" s="2">
        <v>10</v>
      </c>
      <c r="P12" s="2"/>
      <c r="Q12" s="2"/>
      <c r="R12" s="2"/>
      <c r="S12" s="2"/>
      <c r="T12" s="2"/>
      <c r="U12" s="2"/>
      <c r="V12" s="2"/>
      <c r="W12" s="2"/>
      <c r="X12" s="2"/>
      <c r="Y12" s="2"/>
      <c r="Z12" s="2"/>
      <c r="AA12" s="24"/>
      <c r="AB12" s="25"/>
      <c r="AC12" s="25"/>
      <c r="AD12" s="25"/>
      <c r="AE12" s="25"/>
      <c r="AF12" s="26">
        <f t="shared" si="0"/>
        <v>8</v>
      </c>
      <c r="AG12" s="2">
        <f t="shared" si="1"/>
        <v>40</v>
      </c>
    </row>
    <row r="13" spans="1:33" x14ac:dyDescent="0.25">
      <c r="A13" s="24"/>
      <c r="B13" s="3" t="s">
        <v>68</v>
      </c>
      <c r="C13" s="2"/>
      <c r="D13" s="2" t="s">
        <v>24</v>
      </c>
      <c r="E13" s="4" t="s">
        <v>20</v>
      </c>
      <c r="F13" s="2" t="s">
        <v>16</v>
      </c>
      <c r="G13" s="2" t="s">
        <v>17</v>
      </c>
      <c r="H13" s="2"/>
      <c r="I13" s="2"/>
      <c r="J13" s="2"/>
      <c r="K13" s="2"/>
      <c r="L13" s="2">
        <v>4</v>
      </c>
      <c r="M13" s="2">
        <v>20</v>
      </c>
      <c r="N13" s="2">
        <v>4</v>
      </c>
      <c r="O13" s="2">
        <v>20</v>
      </c>
      <c r="P13" s="2">
        <v>4</v>
      </c>
      <c r="Q13" s="2">
        <v>20</v>
      </c>
      <c r="R13" s="2">
        <v>4</v>
      </c>
      <c r="S13" s="2">
        <v>20</v>
      </c>
      <c r="T13" s="2"/>
      <c r="U13" s="2"/>
      <c r="V13" s="2"/>
      <c r="W13" s="2"/>
      <c r="X13" s="2"/>
      <c r="Y13" s="2"/>
      <c r="Z13" s="2"/>
      <c r="AA13" s="24"/>
      <c r="AB13" s="25"/>
      <c r="AC13" s="25"/>
      <c r="AD13" s="25"/>
      <c r="AE13" s="25"/>
      <c r="AF13" s="26">
        <f t="shared" si="0"/>
        <v>16</v>
      </c>
      <c r="AG13" s="2">
        <f t="shared" si="1"/>
        <v>80</v>
      </c>
    </row>
    <row r="14" spans="1:33" x14ac:dyDescent="0.25">
      <c r="A14" s="24"/>
      <c r="B14" s="3" t="s">
        <v>69</v>
      </c>
      <c r="C14" s="2"/>
      <c r="D14" s="2" t="s">
        <v>58</v>
      </c>
      <c r="E14" s="4" t="s">
        <v>20</v>
      </c>
      <c r="F14" s="2" t="s">
        <v>16</v>
      </c>
      <c r="G14" s="2" t="s">
        <v>17</v>
      </c>
      <c r="H14" s="2"/>
      <c r="I14" s="2"/>
      <c r="J14" s="2"/>
      <c r="K14" s="2"/>
      <c r="L14" s="2"/>
      <c r="M14" s="2"/>
      <c r="N14" s="2"/>
      <c r="O14" s="2"/>
      <c r="P14" s="2">
        <v>3</v>
      </c>
      <c r="Q14" s="2">
        <v>15</v>
      </c>
      <c r="R14" s="2">
        <v>3</v>
      </c>
      <c r="S14" s="2">
        <v>15</v>
      </c>
      <c r="T14" s="2">
        <v>3</v>
      </c>
      <c r="U14" s="2">
        <v>15</v>
      </c>
      <c r="V14" s="2">
        <v>3</v>
      </c>
      <c r="W14" s="2">
        <v>15</v>
      </c>
      <c r="X14" s="2"/>
      <c r="Y14" s="2"/>
      <c r="Z14" s="2"/>
      <c r="AA14" s="24"/>
      <c r="AB14" s="25"/>
      <c r="AC14" s="25"/>
      <c r="AD14" s="25"/>
      <c r="AE14" s="25"/>
      <c r="AF14" s="26">
        <f t="shared" si="0"/>
        <v>12</v>
      </c>
      <c r="AG14" s="2">
        <f t="shared" si="1"/>
        <v>60</v>
      </c>
    </row>
    <row r="15" spans="1:33" x14ac:dyDescent="0.25">
      <c r="A15" s="24"/>
      <c r="B15" s="3" t="s">
        <v>70</v>
      </c>
      <c r="C15" s="2"/>
      <c r="D15" s="2" t="s">
        <v>22</v>
      </c>
      <c r="E15" s="4" t="s">
        <v>20</v>
      </c>
      <c r="F15" s="2" t="s">
        <v>71</v>
      </c>
      <c r="G15" s="2" t="s">
        <v>19</v>
      </c>
      <c r="H15" s="2"/>
      <c r="I15" s="2"/>
      <c r="J15" s="2"/>
      <c r="K15" s="2"/>
      <c r="L15" s="2"/>
      <c r="M15" s="2"/>
      <c r="N15" s="2"/>
      <c r="O15" s="2"/>
      <c r="P15" s="2">
        <v>2</v>
      </c>
      <c r="Q15" s="2">
        <v>10</v>
      </c>
      <c r="R15" s="2">
        <v>2</v>
      </c>
      <c r="S15" s="2">
        <v>10</v>
      </c>
      <c r="T15" s="2"/>
      <c r="U15" s="2"/>
      <c r="V15" s="2"/>
      <c r="W15" s="2"/>
      <c r="X15" s="2"/>
      <c r="Y15" s="2"/>
      <c r="Z15" s="2"/>
      <c r="AA15" s="24"/>
      <c r="AB15" s="25"/>
      <c r="AC15" s="25"/>
      <c r="AD15" s="25"/>
      <c r="AE15" s="25"/>
      <c r="AF15" s="26">
        <f t="shared" si="0"/>
        <v>4</v>
      </c>
      <c r="AG15" s="2">
        <f t="shared" si="1"/>
        <v>20</v>
      </c>
    </row>
    <row r="16" spans="1:33" x14ac:dyDescent="0.25">
      <c r="A16" s="24"/>
      <c r="B16" s="3" t="s">
        <v>72</v>
      </c>
      <c r="C16" s="2"/>
      <c r="D16" s="2" t="s">
        <v>23</v>
      </c>
      <c r="E16" s="4" t="s">
        <v>20</v>
      </c>
      <c r="F16" s="2" t="s">
        <v>71</v>
      </c>
      <c r="G16" s="2" t="s">
        <v>19</v>
      </c>
      <c r="H16" s="2"/>
      <c r="I16" s="2"/>
      <c r="J16" s="2"/>
      <c r="K16" s="2"/>
      <c r="L16" s="2"/>
      <c r="M16" s="2"/>
      <c r="N16" s="2"/>
      <c r="O16" s="2"/>
      <c r="P16" s="2"/>
      <c r="Q16" s="2"/>
      <c r="R16" s="2"/>
      <c r="S16" s="2"/>
      <c r="T16" s="2">
        <v>3</v>
      </c>
      <c r="U16" s="2">
        <v>15</v>
      </c>
      <c r="V16" s="2"/>
      <c r="W16" s="2"/>
      <c r="X16" s="2"/>
      <c r="Y16" s="2"/>
      <c r="Z16" s="2"/>
      <c r="AA16" s="24"/>
      <c r="AB16" s="25"/>
      <c r="AC16" s="25"/>
      <c r="AD16" s="25"/>
      <c r="AE16" s="25"/>
      <c r="AF16" s="26">
        <f t="shared" si="0"/>
        <v>3</v>
      </c>
      <c r="AG16" s="2">
        <f t="shared" si="1"/>
        <v>15</v>
      </c>
    </row>
    <row r="17" spans="1:33" x14ac:dyDescent="0.25">
      <c r="A17" s="24"/>
      <c r="B17" s="3" t="s">
        <v>73</v>
      </c>
      <c r="C17" s="2"/>
      <c r="D17" s="2"/>
      <c r="E17" s="4"/>
      <c r="F17" s="2"/>
      <c r="G17" s="2"/>
      <c r="H17" s="2"/>
      <c r="I17" s="2"/>
      <c r="J17" s="2"/>
      <c r="K17" s="2"/>
      <c r="L17" s="2"/>
      <c r="M17" s="2"/>
      <c r="N17" s="2"/>
      <c r="O17" s="2"/>
      <c r="P17" s="2"/>
      <c r="Q17" s="2"/>
      <c r="R17" s="2">
        <v>0</v>
      </c>
      <c r="S17" s="2"/>
      <c r="T17" s="2"/>
      <c r="U17" s="2"/>
      <c r="V17" s="2"/>
      <c r="W17" s="2"/>
      <c r="X17" s="2"/>
      <c r="Y17" s="2"/>
      <c r="Z17" s="2"/>
      <c r="AA17" s="24"/>
      <c r="AB17" s="25"/>
      <c r="AC17" s="25"/>
      <c r="AD17" s="25"/>
      <c r="AE17" s="25"/>
      <c r="AF17" s="26">
        <f t="shared" si="0"/>
        <v>0</v>
      </c>
      <c r="AG17" s="2">
        <f t="shared" si="1"/>
        <v>0</v>
      </c>
    </row>
    <row r="18" spans="1:33" x14ac:dyDescent="0.25">
      <c r="A18" s="24"/>
      <c r="B18" s="3" t="s">
        <v>74</v>
      </c>
      <c r="C18" s="2"/>
      <c r="D18" s="2"/>
      <c r="E18" s="4"/>
      <c r="F18" s="2"/>
      <c r="G18" s="2"/>
      <c r="H18" s="2"/>
      <c r="I18" s="2"/>
      <c r="J18" s="2"/>
      <c r="K18" s="2"/>
      <c r="L18" s="2"/>
      <c r="M18" s="2"/>
      <c r="N18" s="2"/>
      <c r="O18" s="2"/>
      <c r="P18" s="2"/>
      <c r="Q18" s="2"/>
      <c r="R18" s="2">
        <v>0</v>
      </c>
      <c r="S18" s="2"/>
      <c r="T18" s="2"/>
      <c r="U18" s="2"/>
      <c r="V18" s="2"/>
      <c r="W18" s="2"/>
      <c r="X18" s="2"/>
      <c r="Y18" s="2"/>
      <c r="Z18" s="2"/>
      <c r="AA18" s="24"/>
      <c r="AB18" s="25"/>
      <c r="AC18" s="25"/>
      <c r="AD18" s="25"/>
      <c r="AE18" s="25"/>
      <c r="AF18" s="26">
        <f t="shared" si="0"/>
        <v>0</v>
      </c>
      <c r="AG18" s="2">
        <f t="shared" si="1"/>
        <v>0</v>
      </c>
    </row>
    <row r="19" spans="1:33" x14ac:dyDescent="0.25">
      <c r="A19" s="24"/>
      <c r="B19" s="3" t="s">
        <v>75</v>
      </c>
      <c r="C19" s="2"/>
      <c r="D19" s="2"/>
      <c r="E19" s="4"/>
      <c r="F19" s="2"/>
      <c r="G19" s="2"/>
      <c r="H19" s="2"/>
      <c r="I19" s="2"/>
      <c r="J19" s="2"/>
      <c r="K19" s="2"/>
      <c r="L19" s="2"/>
      <c r="M19" s="2"/>
      <c r="N19" s="2"/>
      <c r="O19" s="2"/>
      <c r="P19" s="2"/>
      <c r="Q19" s="2"/>
      <c r="R19" s="2">
        <v>0</v>
      </c>
      <c r="S19" s="2"/>
      <c r="T19" s="2"/>
      <c r="U19" s="2"/>
      <c r="V19" s="2"/>
      <c r="W19" s="2"/>
      <c r="X19" s="2"/>
      <c r="Y19" s="2"/>
      <c r="Z19" s="2"/>
      <c r="AA19" s="24"/>
      <c r="AB19" s="25"/>
      <c r="AC19" s="25"/>
      <c r="AD19" s="25"/>
      <c r="AE19" s="25"/>
      <c r="AF19" s="26">
        <f t="shared" si="0"/>
        <v>0</v>
      </c>
      <c r="AG19" s="2">
        <f>SUM(AA19,Y19,W19,U19,S19,Q19,O19,M19,K19,I19)</f>
        <v>0</v>
      </c>
    </row>
    <row r="20" spans="1:33" x14ac:dyDescent="0.25">
      <c r="A20" s="24"/>
      <c r="B20" s="33" t="s">
        <v>79</v>
      </c>
      <c r="C20" s="34"/>
      <c r="D20" s="2"/>
      <c r="E20" s="4"/>
      <c r="F20" s="2"/>
      <c r="G20" s="2"/>
      <c r="H20" s="2"/>
      <c r="I20" s="2"/>
      <c r="J20" s="2"/>
      <c r="K20" s="2"/>
      <c r="L20" s="2"/>
      <c r="M20" s="2"/>
      <c r="N20" s="2"/>
      <c r="O20" s="2"/>
      <c r="P20" s="2"/>
      <c r="Q20" s="2"/>
      <c r="R20" s="2"/>
      <c r="S20" s="2"/>
      <c r="T20" s="2"/>
      <c r="U20" s="2"/>
      <c r="V20" s="2"/>
      <c r="W20" s="2"/>
      <c r="X20" s="2"/>
      <c r="Y20" s="2"/>
      <c r="Z20" s="2">
        <v>4</v>
      </c>
      <c r="AA20" s="24"/>
      <c r="AB20" s="25"/>
      <c r="AC20" s="25"/>
      <c r="AD20" s="25"/>
      <c r="AE20" s="25"/>
      <c r="AF20" s="26">
        <f>SUM(Z20,X20)</f>
        <v>4</v>
      </c>
      <c r="AG20" s="2"/>
    </row>
    <row r="21" spans="1:33" ht="28.5" x14ac:dyDescent="0.25">
      <c r="A21" s="18"/>
      <c r="B21" s="36" t="s">
        <v>76</v>
      </c>
      <c r="C21" s="17"/>
      <c r="D21" s="17"/>
      <c r="E21" s="19"/>
      <c r="F21" s="17"/>
      <c r="G21" s="17"/>
      <c r="H21" s="20">
        <f t="shared" ref="H21:O21" si="2">SUM(H7:H20)</f>
        <v>13</v>
      </c>
      <c r="I21" s="20">
        <f t="shared" si="2"/>
        <v>55</v>
      </c>
      <c r="J21" s="20">
        <f t="shared" si="2"/>
        <v>13</v>
      </c>
      <c r="K21" s="20">
        <f t="shared" si="2"/>
        <v>55</v>
      </c>
      <c r="L21" s="20">
        <f t="shared" si="2"/>
        <v>15</v>
      </c>
      <c r="M21" s="20">
        <f t="shared" si="2"/>
        <v>75</v>
      </c>
      <c r="N21" s="20">
        <f t="shared" si="2"/>
        <v>15</v>
      </c>
      <c r="O21" s="20">
        <f t="shared" si="2"/>
        <v>75</v>
      </c>
      <c r="P21" s="20">
        <f>SUM(P7:P19)</f>
        <v>9</v>
      </c>
      <c r="Q21" s="20">
        <f t="shared" ref="Q21:Y21" si="3">SUM(Q7:Q20)</f>
        <v>45</v>
      </c>
      <c r="R21" s="20">
        <f t="shared" si="3"/>
        <v>9</v>
      </c>
      <c r="S21" s="20">
        <f t="shared" si="3"/>
        <v>45</v>
      </c>
      <c r="T21" s="20">
        <f t="shared" si="3"/>
        <v>10</v>
      </c>
      <c r="U21" s="20">
        <f t="shared" si="3"/>
        <v>50</v>
      </c>
      <c r="V21" s="20">
        <f t="shared" si="3"/>
        <v>7</v>
      </c>
      <c r="W21" s="20">
        <f t="shared" si="3"/>
        <v>35</v>
      </c>
      <c r="X21" s="20">
        <f t="shared" si="3"/>
        <v>0</v>
      </c>
      <c r="Y21" s="20">
        <f t="shared" si="3"/>
        <v>0</v>
      </c>
      <c r="Z21" s="20">
        <f>SUM(Z7:Z19)</f>
        <v>0</v>
      </c>
      <c r="AA21" s="20">
        <f>SUM(AA7:AA20)</f>
        <v>0</v>
      </c>
      <c r="AB21" s="37"/>
      <c r="AC21" s="37"/>
      <c r="AD21" s="37"/>
      <c r="AE21" s="37"/>
      <c r="AF21" s="20">
        <f>SUM(AF7:AF19)</f>
        <v>91</v>
      </c>
      <c r="AG21" s="20">
        <f>SUM(AG7:AG19)</f>
        <v>435</v>
      </c>
    </row>
    <row r="22" spans="1:33" x14ac:dyDescent="0.25">
      <c r="A22" s="18"/>
      <c r="B22" s="36" t="s">
        <v>77</v>
      </c>
      <c r="C22" s="17"/>
      <c r="D22" s="17"/>
      <c r="E22" s="19"/>
      <c r="F22" s="17"/>
      <c r="G22" s="17"/>
      <c r="H22" s="20">
        <v>1</v>
      </c>
      <c r="I22" s="20">
        <v>5</v>
      </c>
      <c r="J22" s="20"/>
      <c r="K22" s="20"/>
      <c r="L22" s="20"/>
      <c r="M22" s="20"/>
      <c r="N22" s="20"/>
      <c r="O22" s="20"/>
      <c r="P22" s="20">
        <v>2</v>
      </c>
      <c r="Q22" s="20">
        <v>10</v>
      </c>
      <c r="R22" s="20">
        <v>2</v>
      </c>
      <c r="S22" s="20">
        <v>10</v>
      </c>
      <c r="T22" s="20"/>
      <c r="U22" s="20"/>
      <c r="V22" s="20"/>
      <c r="W22" s="20"/>
      <c r="X22" s="20"/>
      <c r="Y22" s="20"/>
      <c r="Z22" s="20"/>
      <c r="AA22" s="20"/>
      <c r="AB22" s="37"/>
      <c r="AC22" s="37"/>
      <c r="AD22" s="37"/>
      <c r="AE22" s="37"/>
      <c r="AF22" s="20">
        <f>SUM(H22,P22,R22)</f>
        <v>5</v>
      </c>
      <c r="AG22" s="20">
        <f>SUM(I22,Q22,S22)</f>
        <v>25</v>
      </c>
    </row>
    <row r="23" spans="1:33" ht="42.75" x14ac:dyDescent="0.25">
      <c r="A23" s="18"/>
      <c r="B23" s="36" t="s">
        <v>78</v>
      </c>
      <c r="C23" s="17"/>
      <c r="D23" s="17"/>
      <c r="E23" s="19"/>
      <c r="F23" s="17"/>
      <c r="G23" s="17"/>
      <c r="H23" s="20">
        <f t="shared" ref="H23:Y23" si="4">SUM(H21:H22)</f>
        <v>14</v>
      </c>
      <c r="I23" s="20">
        <f t="shared" si="4"/>
        <v>60</v>
      </c>
      <c r="J23" s="20">
        <f t="shared" si="4"/>
        <v>13</v>
      </c>
      <c r="K23" s="20">
        <f t="shared" si="4"/>
        <v>55</v>
      </c>
      <c r="L23" s="20">
        <f t="shared" si="4"/>
        <v>15</v>
      </c>
      <c r="M23" s="20">
        <f t="shared" si="4"/>
        <v>75</v>
      </c>
      <c r="N23" s="20">
        <f t="shared" si="4"/>
        <v>15</v>
      </c>
      <c r="O23" s="20">
        <f t="shared" si="4"/>
        <v>75</v>
      </c>
      <c r="P23" s="20">
        <f t="shared" si="4"/>
        <v>11</v>
      </c>
      <c r="Q23" s="20">
        <f t="shared" si="4"/>
        <v>55</v>
      </c>
      <c r="R23" s="20">
        <f t="shared" si="4"/>
        <v>11</v>
      </c>
      <c r="S23" s="20">
        <f t="shared" si="4"/>
        <v>55</v>
      </c>
      <c r="T23" s="20">
        <f t="shared" si="4"/>
        <v>10</v>
      </c>
      <c r="U23" s="20">
        <f t="shared" si="4"/>
        <v>50</v>
      </c>
      <c r="V23" s="20">
        <f t="shared" si="4"/>
        <v>7</v>
      </c>
      <c r="W23" s="20">
        <f t="shared" si="4"/>
        <v>35</v>
      </c>
      <c r="X23" s="20">
        <f t="shared" si="4"/>
        <v>0</v>
      </c>
      <c r="Y23" s="20">
        <f t="shared" si="4"/>
        <v>0</v>
      </c>
      <c r="Z23" s="20">
        <v>4</v>
      </c>
      <c r="AA23" s="18">
        <f>SUM(AA21:AA22)</f>
        <v>0</v>
      </c>
      <c r="AB23" s="38"/>
      <c r="AC23" s="38"/>
      <c r="AD23" s="38"/>
      <c r="AE23" s="38"/>
      <c r="AF23" s="39">
        <f>SUM(H23,J23,L23,N23,P23,R23,T23,V23,X23,Z23)</f>
        <v>100</v>
      </c>
      <c r="AG23" s="20">
        <f>SUM(AG21:AG22)</f>
        <v>460</v>
      </c>
    </row>
    <row r="25" spans="1:33" s="52" customFormat="1" ht="19.5" x14ac:dyDescent="0.3">
      <c r="A25" s="75" t="s">
        <v>80</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6"/>
    </row>
    <row r="26" spans="1:33" s="52" customFormat="1" ht="19.5" x14ac:dyDescent="0.35">
      <c r="A26" s="77" t="s">
        <v>81</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8"/>
    </row>
    <row r="27" spans="1:33" ht="51" customHeight="1" x14ac:dyDescent="0.25">
      <c r="A27" s="60" t="s">
        <v>3</v>
      </c>
      <c r="B27" s="60" t="s">
        <v>2</v>
      </c>
      <c r="C27" s="60" t="s">
        <v>0</v>
      </c>
      <c r="D27" s="60" t="s">
        <v>1</v>
      </c>
      <c r="E27" s="60" t="s">
        <v>4</v>
      </c>
      <c r="F27" s="60" t="s">
        <v>5</v>
      </c>
      <c r="G27" s="70" t="s">
        <v>52</v>
      </c>
      <c r="H27" s="60" t="s">
        <v>6</v>
      </c>
      <c r="I27" s="60"/>
      <c r="J27" s="60"/>
      <c r="K27" s="60"/>
      <c r="L27" s="60" t="s">
        <v>31</v>
      </c>
      <c r="M27" s="60"/>
      <c r="N27" s="60"/>
      <c r="O27" s="60"/>
      <c r="P27" s="60" t="s">
        <v>7</v>
      </c>
      <c r="Q27" s="60"/>
      <c r="R27" s="60"/>
      <c r="S27" s="60"/>
      <c r="T27" s="61" t="s">
        <v>43</v>
      </c>
      <c r="U27" s="62"/>
      <c r="V27" s="62"/>
      <c r="W27" s="63"/>
      <c r="X27" s="61" t="s">
        <v>44</v>
      </c>
      <c r="Y27" s="62"/>
      <c r="Z27" s="62"/>
      <c r="AA27" s="63"/>
      <c r="AB27" s="61" t="s">
        <v>49</v>
      </c>
      <c r="AC27" s="62"/>
      <c r="AD27" s="62"/>
      <c r="AE27" s="63"/>
      <c r="AF27" s="60" t="s">
        <v>25</v>
      </c>
      <c r="AG27" s="60" t="s">
        <v>26</v>
      </c>
    </row>
    <row r="28" spans="1:33" x14ac:dyDescent="0.25">
      <c r="A28" s="60"/>
      <c r="B28" s="60"/>
      <c r="C28" s="60"/>
      <c r="D28" s="60"/>
      <c r="E28" s="60"/>
      <c r="F28" s="60"/>
      <c r="G28" s="71"/>
      <c r="H28" s="60" t="s">
        <v>8</v>
      </c>
      <c r="I28" s="60"/>
      <c r="J28" s="60" t="s">
        <v>9</v>
      </c>
      <c r="K28" s="60"/>
      <c r="L28" s="60" t="s">
        <v>12</v>
      </c>
      <c r="M28" s="60"/>
      <c r="N28" s="60" t="s">
        <v>13</v>
      </c>
      <c r="O28" s="60"/>
      <c r="P28" s="60" t="s">
        <v>14</v>
      </c>
      <c r="Q28" s="60"/>
      <c r="R28" s="60" t="s">
        <v>15</v>
      </c>
      <c r="S28" s="60"/>
      <c r="T28" s="61" t="s">
        <v>45</v>
      </c>
      <c r="U28" s="63"/>
      <c r="V28" s="61" t="s">
        <v>46</v>
      </c>
      <c r="W28" s="63"/>
      <c r="X28" s="61" t="s">
        <v>47</v>
      </c>
      <c r="Y28" s="63"/>
      <c r="Z28" s="61" t="s">
        <v>48</v>
      </c>
      <c r="AA28" s="63"/>
      <c r="AB28" s="61" t="s">
        <v>50</v>
      </c>
      <c r="AC28" s="63"/>
      <c r="AD28" s="61" t="s">
        <v>51</v>
      </c>
      <c r="AE28" s="63"/>
      <c r="AF28" s="60"/>
      <c r="AG28" s="60"/>
    </row>
    <row r="29" spans="1:33" ht="25.5" x14ac:dyDescent="0.25">
      <c r="A29" s="60"/>
      <c r="B29" s="60"/>
      <c r="C29" s="60"/>
      <c r="D29" s="60"/>
      <c r="E29" s="60"/>
      <c r="F29" s="60"/>
      <c r="G29" s="72"/>
      <c r="H29" s="41" t="s">
        <v>10</v>
      </c>
      <c r="I29" s="41" t="s">
        <v>11</v>
      </c>
      <c r="J29" s="41" t="s">
        <v>10</v>
      </c>
      <c r="K29" s="41" t="s">
        <v>11</v>
      </c>
      <c r="L29" s="41" t="s">
        <v>10</v>
      </c>
      <c r="M29" s="41" t="s">
        <v>11</v>
      </c>
      <c r="N29" s="41" t="s">
        <v>10</v>
      </c>
      <c r="O29" s="41" t="s">
        <v>11</v>
      </c>
      <c r="P29" s="41" t="s">
        <v>10</v>
      </c>
      <c r="Q29" s="41" t="s">
        <v>11</v>
      </c>
      <c r="R29" s="41" t="s">
        <v>10</v>
      </c>
      <c r="S29" s="41" t="s">
        <v>11</v>
      </c>
      <c r="T29" s="41" t="s">
        <v>10</v>
      </c>
      <c r="U29" s="41" t="s">
        <v>11</v>
      </c>
      <c r="V29" s="41" t="s">
        <v>10</v>
      </c>
      <c r="W29" s="41" t="s">
        <v>11</v>
      </c>
      <c r="X29" s="41" t="s">
        <v>10</v>
      </c>
      <c r="Y29" s="41" t="s">
        <v>11</v>
      </c>
      <c r="Z29" s="41" t="s">
        <v>10</v>
      </c>
      <c r="AA29" s="41" t="s">
        <v>11</v>
      </c>
      <c r="AB29" s="41" t="s">
        <v>10</v>
      </c>
      <c r="AC29" s="41" t="s">
        <v>11</v>
      </c>
      <c r="AD29" s="41" t="s">
        <v>10</v>
      </c>
      <c r="AE29" s="41" t="s">
        <v>11</v>
      </c>
      <c r="AF29" s="60"/>
      <c r="AG29" s="60"/>
    </row>
    <row r="30" spans="1:33" ht="49.9" customHeight="1" x14ac:dyDescent="0.25">
      <c r="A30" s="56" t="s">
        <v>82</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9"/>
    </row>
    <row r="31" spans="1:33" ht="14.45" customHeight="1" x14ac:dyDescent="0.25">
      <c r="A31" s="2"/>
      <c r="B31" s="32" t="s">
        <v>83</v>
      </c>
      <c r="C31" s="2"/>
      <c r="D31" s="2"/>
      <c r="E31" s="4" t="s">
        <v>20</v>
      </c>
      <c r="F31" s="2" t="s">
        <v>16</v>
      </c>
      <c r="G31" s="2" t="s">
        <v>17</v>
      </c>
      <c r="H31" s="2">
        <v>3</v>
      </c>
      <c r="I31" s="2">
        <v>10</v>
      </c>
      <c r="J31" s="2"/>
      <c r="K31" s="2"/>
      <c r="L31" s="2"/>
      <c r="M31" s="2"/>
      <c r="N31" s="2"/>
      <c r="O31" s="2"/>
      <c r="P31" s="2"/>
      <c r="Q31" s="2"/>
      <c r="R31" s="2"/>
      <c r="S31" s="2"/>
      <c r="T31" s="2"/>
      <c r="U31" s="2"/>
      <c r="V31" s="2"/>
      <c r="W31" s="2"/>
      <c r="X31" s="2"/>
      <c r="Y31" s="2"/>
      <c r="Z31" s="2"/>
      <c r="AA31" s="24"/>
      <c r="AB31" s="25"/>
      <c r="AC31" s="25"/>
      <c r="AD31" s="25"/>
      <c r="AE31" s="25"/>
      <c r="AF31" s="26">
        <f t="shared" ref="AF31:AF39" si="5">H31+J31+L31+N31+P31+R31+T31+V31+X31+Z31+AB31+AD31</f>
        <v>3</v>
      </c>
      <c r="AG31" s="2">
        <f>SUM(I31,K31,M31,O31,Q31,S31,U31,W31,Y31,AA31,AC31,AE31)</f>
        <v>10</v>
      </c>
    </row>
    <row r="32" spans="1:33" x14ac:dyDescent="0.25">
      <c r="A32" s="2"/>
      <c r="B32" s="3" t="s">
        <v>84</v>
      </c>
      <c r="C32" s="2"/>
      <c r="D32" s="2"/>
      <c r="E32" s="4" t="s">
        <v>20</v>
      </c>
      <c r="F32" s="2" t="s">
        <v>71</v>
      </c>
      <c r="G32" s="2" t="s">
        <v>19</v>
      </c>
      <c r="H32" s="2"/>
      <c r="I32" s="2"/>
      <c r="J32" s="2">
        <v>4</v>
      </c>
      <c r="K32" s="2">
        <v>10</v>
      </c>
      <c r="L32" s="2"/>
      <c r="M32" s="2"/>
      <c r="N32" s="2"/>
      <c r="O32" s="2"/>
      <c r="P32" s="2"/>
      <c r="Q32" s="2"/>
      <c r="R32" s="2"/>
      <c r="S32" s="2"/>
      <c r="T32" s="2"/>
      <c r="U32" s="2"/>
      <c r="V32" s="2"/>
      <c r="W32" s="2"/>
      <c r="X32" s="2"/>
      <c r="Y32" s="2"/>
      <c r="Z32" s="2"/>
      <c r="AA32" s="24"/>
      <c r="AB32" s="25"/>
      <c r="AC32" s="25"/>
      <c r="AD32" s="25"/>
      <c r="AE32" s="25"/>
      <c r="AF32" s="26">
        <f t="shared" si="5"/>
        <v>4</v>
      </c>
      <c r="AG32" s="2">
        <f t="shared" ref="AG32:AG39" si="6">SUM(I32,K32,M32,O32,Q32,S32,U32,W32,Y32,AA32)</f>
        <v>10</v>
      </c>
    </row>
    <row r="33" spans="1:33" x14ac:dyDescent="0.25">
      <c r="A33" s="2"/>
      <c r="B33" s="3" t="s">
        <v>85</v>
      </c>
      <c r="C33" s="2"/>
      <c r="D33" s="2"/>
      <c r="E33" s="4" t="s">
        <v>20</v>
      </c>
      <c r="F33" s="2" t="s">
        <v>86</v>
      </c>
      <c r="G33" s="2" t="s">
        <v>17</v>
      </c>
      <c r="H33" s="2"/>
      <c r="I33" s="2"/>
      <c r="J33" s="2"/>
      <c r="K33" s="2"/>
      <c r="L33" s="2">
        <v>3</v>
      </c>
      <c r="M33" s="2">
        <v>10</v>
      </c>
      <c r="N33" s="2"/>
      <c r="O33" s="2"/>
      <c r="P33" s="2"/>
      <c r="Q33" s="2"/>
      <c r="R33" s="2"/>
      <c r="S33" s="2"/>
      <c r="T33" s="2"/>
      <c r="U33" s="2"/>
      <c r="V33" s="2"/>
      <c r="W33" s="2"/>
      <c r="X33" s="2"/>
      <c r="Y33" s="2"/>
      <c r="Z33" s="2"/>
      <c r="AA33" s="24"/>
      <c r="AB33" s="25"/>
      <c r="AC33" s="25"/>
      <c r="AD33" s="25"/>
      <c r="AE33" s="25"/>
      <c r="AF33" s="26">
        <f t="shared" si="5"/>
        <v>3</v>
      </c>
      <c r="AG33" s="2">
        <f t="shared" si="6"/>
        <v>10</v>
      </c>
    </row>
    <row r="34" spans="1:33" x14ac:dyDescent="0.25">
      <c r="A34" s="2"/>
      <c r="B34" s="3" t="s">
        <v>87</v>
      </c>
      <c r="C34" s="2"/>
      <c r="D34" s="2"/>
      <c r="E34" s="4" t="s">
        <v>20</v>
      </c>
      <c r="F34" s="2" t="s">
        <v>16</v>
      </c>
      <c r="G34" s="2" t="s">
        <v>17</v>
      </c>
      <c r="H34" s="2"/>
      <c r="I34" s="2"/>
      <c r="J34" s="2"/>
      <c r="K34" s="2"/>
      <c r="L34" s="2"/>
      <c r="M34" s="2"/>
      <c r="N34" s="2">
        <v>3</v>
      </c>
      <c r="O34" s="2">
        <v>10</v>
      </c>
      <c r="P34" s="2"/>
      <c r="Q34" s="2"/>
      <c r="R34" s="2"/>
      <c r="S34" s="2"/>
      <c r="T34" s="2"/>
      <c r="U34" s="2"/>
      <c r="V34" s="2"/>
      <c r="W34" s="2"/>
      <c r="X34" s="2"/>
      <c r="Y34" s="2"/>
      <c r="Z34" s="2"/>
      <c r="AA34" s="24"/>
      <c r="AB34" s="25"/>
      <c r="AC34" s="25"/>
      <c r="AD34" s="25"/>
      <c r="AE34" s="25"/>
      <c r="AF34" s="26">
        <f t="shared" si="5"/>
        <v>3</v>
      </c>
      <c r="AG34" s="2">
        <f t="shared" si="6"/>
        <v>10</v>
      </c>
    </row>
    <row r="35" spans="1:33" x14ac:dyDescent="0.25">
      <c r="A35" s="2"/>
      <c r="B35" s="3" t="s">
        <v>89</v>
      </c>
      <c r="C35" s="2"/>
      <c r="D35" s="2"/>
      <c r="E35" s="4" t="s">
        <v>20</v>
      </c>
      <c r="F35" s="2" t="s">
        <v>16</v>
      </c>
      <c r="G35" s="2" t="s">
        <v>17</v>
      </c>
      <c r="H35" s="2"/>
      <c r="I35" s="2"/>
      <c r="J35" s="2"/>
      <c r="K35" s="2"/>
      <c r="L35" s="2"/>
      <c r="M35" s="2"/>
      <c r="N35" s="2"/>
      <c r="O35" s="2"/>
      <c r="P35" s="2">
        <v>4</v>
      </c>
      <c r="Q35" s="2">
        <v>10</v>
      </c>
      <c r="R35" s="2"/>
      <c r="S35" s="2"/>
      <c r="T35" s="2"/>
      <c r="U35" s="2"/>
      <c r="V35" s="2"/>
      <c r="W35" s="2"/>
      <c r="X35" s="2"/>
      <c r="Y35" s="2"/>
      <c r="Z35" s="2"/>
      <c r="AA35" s="24"/>
      <c r="AB35" s="25"/>
      <c r="AC35" s="25"/>
      <c r="AD35" s="25"/>
      <c r="AE35" s="25"/>
      <c r="AF35" s="26">
        <f t="shared" si="5"/>
        <v>4</v>
      </c>
      <c r="AG35" s="2">
        <f t="shared" si="6"/>
        <v>10</v>
      </c>
    </row>
    <row r="36" spans="1:33" x14ac:dyDescent="0.25">
      <c r="A36" s="2"/>
      <c r="B36" s="3" t="s">
        <v>90</v>
      </c>
      <c r="C36" s="2"/>
      <c r="D36" s="2"/>
      <c r="E36" s="4" t="s">
        <v>20</v>
      </c>
      <c r="F36" s="2" t="s">
        <v>86</v>
      </c>
      <c r="G36" s="2" t="s">
        <v>19</v>
      </c>
      <c r="H36" s="2"/>
      <c r="I36" s="2"/>
      <c r="J36" s="2"/>
      <c r="K36" s="2"/>
      <c r="L36" s="2"/>
      <c r="M36" s="2"/>
      <c r="N36" s="2"/>
      <c r="O36" s="2"/>
      <c r="P36" s="2"/>
      <c r="Q36" s="2"/>
      <c r="R36" s="2">
        <v>3</v>
      </c>
      <c r="S36" s="2">
        <v>10</v>
      </c>
      <c r="T36" s="2"/>
      <c r="U36" s="2"/>
      <c r="V36" s="2"/>
      <c r="W36" s="2"/>
      <c r="X36" s="2"/>
      <c r="Y36" s="2"/>
      <c r="Z36" s="2"/>
      <c r="AA36" s="24"/>
      <c r="AB36" s="25"/>
      <c r="AC36" s="25"/>
      <c r="AD36" s="25"/>
      <c r="AE36" s="25"/>
      <c r="AF36" s="26">
        <f t="shared" si="5"/>
        <v>3</v>
      </c>
      <c r="AG36" s="2">
        <f t="shared" si="6"/>
        <v>10</v>
      </c>
    </row>
    <row r="37" spans="1:33" x14ac:dyDescent="0.25">
      <c r="A37" s="2"/>
      <c r="B37" s="3" t="s">
        <v>91</v>
      </c>
      <c r="C37" s="2"/>
      <c r="D37" s="2" t="s">
        <v>23</v>
      </c>
      <c r="E37" s="4" t="s">
        <v>20</v>
      </c>
      <c r="F37" s="2" t="s">
        <v>71</v>
      </c>
      <c r="G37" s="2" t="s">
        <v>19</v>
      </c>
      <c r="H37" s="2"/>
      <c r="I37" s="2"/>
      <c r="J37" s="2"/>
      <c r="K37" s="2"/>
      <c r="L37" s="2"/>
      <c r="M37" s="2"/>
      <c r="N37" s="2"/>
      <c r="O37" s="2"/>
      <c r="P37" s="2"/>
      <c r="Q37" s="2"/>
      <c r="R37" s="2"/>
      <c r="S37" s="2"/>
      <c r="T37" s="2">
        <v>3</v>
      </c>
      <c r="U37" s="2">
        <v>10</v>
      </c>
      <c r="V37" s="2"/>
      <c r="W37" s="2"/>
      <c r="X37" s="2"/>
      <c r="Y37" s="2"/>
      <c r="Z37" s="2"/>
      <c r="AA37" s="24"/>
      <c r="AB37" s="25"/>
      <c r="AC37" s="25"/>
      <c r="AD37" s="25"/>
      <c r="AE37" s="25"/>
      <c r="AF37" s="26">
        <f t="shared" si="5"/>
        <v>3</v>
      </c>
      <c r="AG37" s="2">
        <f t="shared" si="6"/>
        <v>10</v>
      </c>
    </row>
    <row r="38" spans="1:33" x14ac:dyDescent="0.25">
      <c r="A38" s="2"/>
      <c r="B38" s="3" t="s">
        <v>92</v>
      </c>
      <c r="C38" s="2"/>
      <c r="D38" s="2"/>
      <c r="E38" s="4" t="s">
        <v>20</v>
      </c>
      <c r="F38" s="2" t="s">
        <v>86</v>
      </c>
      <c r="G38" s="2" t="s">
        <v>19</v>
      </c>
      <c r="H38" s="2"/>
      <c r="I38" s="2"/>
      <c r="J38" s="2"/>
      <c r="K38" s="2"/>
      <c r="L38" s="2"/>
      <c r="M38" s="2"/>
      <c r="N38" s="2"/>
      <c r="O38" s="2"/>
      <c r="P38" s="2"/>
      <c r="Q38" s="2"/>
      <c r="R38" s="2"/>
      <c r="S38" s="2"/>
      <c r="T38" s="2"/>
      <c r="U38" s="2"/>
      <c r="V38" s="2"/>
      <c r="W38" s="2"/>
      <c r="X38" s="2">
        <v>3</v>
      </c>
      <c r="Y38" s="2">
        <v>10</v>
      </c>
      <c r="Z38" s="2"/>
      <c r="AA38" s="24"/>
      <c r="AB38" s="25"/>
      <c r="AC38" s="25"/>
      <c r="AD38" s="25"/>
      <c r="AE38" s="25"/>
      <c r="AF38" s="26">
        <f t="shared" si="5"/>
        <v>3</v>
      </c>
      <c r="AG38" s="2">
        <f t="shared" si="6"/>
        <v>10</v>
      </c>
    </row>
    <row r="39" spans="1:33" x14ac:dyDescent="0.25">
      <c r="A39" s="2"/>
      <c r="B39" s="3" t="s">
        <v>93</v>
      </c>
      <c r="C39" s="2"/>
      <c r="D39" s="2" t="s">
        <v>23</v>
      </c>
      <c r="E39" s="4" t="s">
        <v>20</v>
      </c>
      <c r="F39" s="2" t="s">
        <v>18</v>
      </c>
      <c r="G39" s="2" t="s">
        <v>19</v>
      </c>
      <c r="H39" s="2"/>
      <c r="I39" s="2"/>
      <c r="J39" s="2"/>
      <c r="K39" s="2"/>
      <c r="L39" s="2"/>
      <c r="M39" s="2"/>
      <c r="N39" s="2"/>
      <c r="O39" s="2"/>
      <c r="P39" s="2"/>
      <c r="Q39" s="2"/>
      <c r="R39" s="2">
        <v>2</v>
      </c>
      <c r="S39" s="2"/>
      <c r="T39" s="2"/>
      <c r="U39" s="2"/>
      <c r="V39" s="2"/>
      <c r="W39" s="2"/>
      <c r="X39" s="2"/>
      <c r="Y39" s="2"/>
      <c r="Z39" s="2"/>
      <c r="AA39" s="24"/>
      <c r="AB39" s="25"/>
      <c r="AC39" s="25"/>
      <c r="AD39" s="25"/>
      <c r="AE39" s="25"/>
      <c r="AF39" s="26">
        <f t="shared" si="5"/>
        <v>2</v>
      </c>
      <c r="AG39" s="2">
        <f t="shared" si="6"/>
        <v>0</v>
      </c>
    </row>
    <row r="40" spans="1:33" ht="28.5" x14ac:dyDescent="0.25">
      <c r="A40" s="18"/>
      <c r="B40" s="36" t="s">
        <v>94</v>
      </c>
      <c r="C40" s="17"/>
      <c r="D40" s="17"/>
      <c r="E40" s="19"/>
      <c r="F40" s="17"/>
      <c r="G40" s="17"/>
      <c r="H40" s="20">
        <f t="shared" ref="H40:O40" si="7">SUM(H31:H39)</f>
        <v>3</v>
      </c>
      <c r="I40" s="20">
        <f t="shared" si="7"/>
        <v>10</v>
      </c>
      <c r="J40" s="20">
        <f t="shared" si="7"/>
        <v>4</v>
      </c>
      <c r="K40" s="20">
        <f t="shared" si="7"/>
        <v>10</v>
      </c>
      <c r="L40" s="20">
        <f t="shared" si="7"/>
        <v>3</v>
      </c>
      <c r="M40" s="20">
        <f t="shared" si="7"/>
        <v>10</v>
      </c>
      <c r="N40" s="20">
        <f t="shared" si="7"/>
        <v>3</v>
      </c>
      <c r="O40" s="20">
        <f t="shared" si="7"/>
        <v>10</v>
      </c>
      <c r="P40" s="20">
        <f>SUM(P31:P38)</f>
        <v>4</v>
      </c>
      <c r="Q40" s="20">
        <f t="shared" ref="Q40:Y40" si="8">SUM(Q31:Q39)</f>
        <v>10</v>
      </c>
      <c r="R40" s="20">
        <f t="shared" si="8"/>
        <v>5</v>
      </c>
      <c r="S40" s="20">
        <f t="shared" si="8"/>
        <v>10</v>
      </c>
      <c r="T40" s="20">
        <f t="shared" si="8"/>
        <v>3</v>
      </c>
      <c r="U40" s="20">
        <f t="shared" si="8"/>
        <v>10</v>
      </c>
      <c r="V40" s="20">
        <f t="shared" si="8"/>
        <v>0</v>
      </c>
      <c r="W40" s="20">
        <f t="shared" si="8"/>
        <v>0</v>
      </c>
      <c r="X40" s="20">
        <f t="shared" si="8"/>
        <v>3</v>
      </c>
      <c r="Y40" s="20">
        <f t="shared" si="8"/>
        <v>10</v>
      </c>
      <c r="Z40" s="20">
        <f>SUM(Z31:Z38)</f>
        <v>0</v>
      </c>
      <c r="AA40" s="20">
        <f>SUM(AA31:AA39)</f>
        <v>0</v>
      </c>
      <c r="AB40" s="37"/>
      <c r="AC40" s="37"/>
      <c r="AD40" s="37"/>
      <c r="AE40" s="37"/>
      <c r="AF40" s="20">
        <f>SUM(AF31:AF39)</f>
        <v>28</v>
      </c>
      <c r="AG40" s="20">
        <f>SUM(AG31:AG39)</f>
        <v>80</v>
      </c>
    </row>
    <row r="41" spans="1:33" ht="49.9" customHeight="1" x14ac:dyDescent="0.25">
      <c r="A41" s="56" t="s">
        <v>122</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9"/>
    </row>
    <row r="42" spans="1:33" ht="35.1" customHeight="1" x14ac:dyDescent="0.25">
      <c r="A42" s="2"/>
      <c r="B42" s="32" t="s">
        <v>145</v>
      </c>
      <c r="C42" s="2"/>
      <c r="D42" s="53" t="s">
        <v>161</v>
      </c>
      <c r="E42" s="4" t="s">
        <v>20</v>
      </c>
      <c r="F42" s="2" t="s">
        <v>71</v>
      </c>
      <c r="G42" s="2" t="s">
        <v>19</v>
      </c>
      <c r="H42" s="2"/>
      <c r="I42" s="2"/>
      <c r="J42" s="2"/>
      <c r="K42" s="2"/>
      <c r="L42" s="2"/>
      <c r="M42" s="2"/>
      <c r="N42" s="2"/>
      <c r="O42" s="2"/>
      <c r="P42" s="2">
        <v>2</v>
      </c>
      <c r="Q42" s="2">
        <v>10</v>
      </c>
      <c r="R42" s="2">
        <v>2</v>
      </c>
      <c r="S42" s="2">
        <v>10</v>
      </c>
      <c r="T42" s="2">
        <v>2</v>
      </c>
      <c r="U42" s="2">
        <v>10</v>
      </c>
      <c r="V42" s="2">
        <v>2</v>
      </c>
      <c r="W42" s="2">
        <v>10</v>
      </c>
      <c r="X42" s="2"/>
      <c r="Y42" s="2"/>
      <c r="Z42" s="2"/>
      <c r="AA42" s="24"/>
      <c r="AB42" s="25"/>
      <c r="AC42" s="25"/>
      <c r="AD42" s="25"/>
      <c r="AE42" s="25"/>
      <c r="AF42" s="26">
        <f t="shared" ref="AF42:AF44" si="9">H42+J42+L42+N42+P42+R42+T42+V42+X42+Z42+AB42+AD42</f>
        <v>8</v>
      </c>
      <c r="AG42" s="2">
        <f>SUM(I42,K42,M42,O42,Q42,S42,U42,W42,Y42,AA42,AC42,AE42)</f>
        <v>40</v>
      </c>
    </row>
    <row r="43" spans="1:33" ht="35.1" customHeight="1" x14ac:dyDescent="0.25">
      <c r="A43" s="2"/>
      <c r="B43" s="32" t="s">
        <v>146</v>
      </c>
      <c r="C43" s="2"/>
      <c r="D43" s="53" t="s">
        <v>161</v>
      </c>
      <c r="E43" s="4" t="s">
        <v>20</v>
      </c>
      <c r="F43" s="2" t="s">
        <v>71</v>
      </c>
      <c r="G43" s="2" t="s">
        <v>19</v>
      </c>
      <c r="H43" s="2"/>
      <c r="I43" s="2"/>
      <c r="J43" s="2"/>
      <c r="K43" s="2"/>
      <c r="L43" s="2"/>
      <c r="M43" s="2"/>
      <c r="N43" s="2"/>
      <c r="O43" s="2"/>
      <c r="P43" s="2">
        <v>2</v>
      </c>
      <c r="Q43" s="2">
        <v>10</v>
      </c>
      <c r="R43" s="2">
        <v>2</v>
      </c>
      <c r="S43" s="2">
        <v>10</v>
      </c>
      <c r="T43" s="2">
        <v>2</v>
      </c>
      <c r="U43" s="2">
        <v>10</v>
      </c>
      <c r="V43" s="2">
        <v>2</v>
      </c>
      <c r="W43" s="2">
        <v>10</v>
      </c>
      <c r="X43" s="2"/>
      <c r="Y43" s="2"/>
      <c r="Z43" s="2"/>
      <c r="AA43" s="24"/>
      <c r="AB43" s="25"/>
      <c r="AC43" s="25"/>
      <c r="AD43" s="25"/>
      <c r="AE43" s="25"/>
      <c r="AF43" s="26">
        <f t="shared" si="9"/>
        <v>8</v>
      </c>
      <c r="AG43" s="2">
        <f>SUM(I43,K43,M43,O43,Q43,S43,U43,W43,Y43,AA43,AC43,AE43)</f>
        <v>40</v>
      </c>
    </row>
    <row r="44" spans="1:33" ht="14.45" customHeight="1" x14ac:dyDescent="0.25">
      <c r="A44" s="2"/>
      <c r="B44" s="32" t="s">
        <v>88</v>
      </c>
      <c r="C44" s="2"/>
      <c r="D44" s="2" t="s">
        <v>23</v>
      </c>
      <c r="E44" s="4" t="s">
        <v>20</v>
      </c>
      <c r="F44" s="2" t="s">
        <v>71</v>
      </c>
      <c r="G44" s="2" t="s">
        <v>19</v>
      </c>
      <c r="H44" s="2"/>
      <c r="I44" s="2"/>
      <c r="J44" s="2"/>
      <c r="K44" s="2"/>
      <c r="L44" s="2"/>
      <c r="M44" s="2"/>
      <c r="N44" s="2">
        <v>2</v>
      </c>
      <c r="O44" s="2">
        <v>10</v>
      </c>
      <c r="P44" s="2"/>
      <c r="Q44" s="2"/>
      <c r="R44" s="2"/>
      <c r="S44" s="2"/>
      <c r="T44" s="2"/>
      <c r="U44" s="2"/>
      <c r="V44" s="2"/>
      <c r="W44" s="2"/>
      <c r="X44" s="2"/>
      <c r="Y44" s="2"/>
      <c r="Z44" s="2"/>
      <c r="AA44" s="24"/>
      <c r="AB44" s="25"/>
      <c r="AC44" s="25"/>
      <c r="AD44" s="25"/>
      <c r="AE44" s="25"/>
      <c r="AF44" s="26">
        <f t="shared" si="9"/>
        <v>2</v>
      </c>
      <c r="AG44" s="2">
        <f>SUM(I44,K44,M44,O44,Q44,S44,U44,W44,Y44,AA44,AC44,AE44)</f>
        <v>10</v>
      </c>
    </row>
    <row r="45" spans="1:33" x14ac:dyDescent="0.25">
      <c r="A45" s="18"/>
      <c r="B45" s="17" t="s">
        <v>53</v>
      </c>
      <c r="C45" s="17"/>
      <c r="D45" s="17"/>
      <c r="E45" s="19"/>
      <c r="F45" s="17"/>
      <c r="G45" s="17"/>
      <c r="H45" s="20">
        <f t="shared" ref="H45:AA45" si="10">SUM(H42:H44)</f>
        <v>0</v>
      </c>
      <c r="I45" s="20">
        <f t="shared" si="10"/>
        <v>0</v>
      </c>
      <c r="J45" s="20">
        <f t="shared" si="10"/>
        <v>0</v>
      </c>
      <c r="K45" s="20">
        <f t="shared" si="10"/>
        <v>0</v>
      </c>
      <c r="L45" s="20">
        <f t="shared" si="10"/>
        <v>0</v>
      </c>
      <c r="M45" s="20">
        <f t="shared" si="10"/>
        <v>0</v>
      </c>
      <c r="N45" s="20">
        <f t="shared" si="10"/>
        <v>2</v>
      </c>
      <c r="O45" s="20">
        <f t="shared" si="10"/>
        <v>10</v>
      </c>
      <c r="P45" s="20">
        <f t="shared" si="10"/>
        <v>4</v>
      </c>
      <c r="Q45" s="20">
        <f t="shared" si="10"/>
        <v>20</v>
      </c>
      <c r="R45" s="20">
        <f t="shared" si="10"/>
        <v>4</v>
      </c>
      <c r="S45" s="20">
        <f t="shared" si="10"/>
        <v>20</v>
      </c>
      <c r="T45" s="20">
        <f t="shared" si="10"/>
        <v>4</v>
      </c>
      <c r="U45" s="20">
        <f t="shared" si="10"/>
        <v>20</v>
      </c>
      <c r="V45" s="20">
        <f t="shared" si="10"/>
        <v>4</v>
      </c>
      <c r="W45" s="20">
        <f t="shared" si="10"/>
        <v>20</v>
      </c>
      <c r="X45" s="20">
        <f t="shared" si="10"/>
        <v>0</v>
      </c>
      <c r="Y45" s="20">
        <f t="shared" si="10"/>
        <v>0</v>
      </c>
      <c r="Z45" s="20">
        <f t="shared" si="10"/>
        <v>0</v>
      </c>
      <c r="AA45" s="20">
        <f t="shared" si="10"/>
        <v>0</v>
      </c>
      <c r="AB45" s="25"/>
      <c r="AC45" s="25"/>
      <c r="AD45" s="25"/>
      <c r="AE45" s="25"/>
      <c r="AF45" s="20">
        <f>H45+J45+L45+N45+P45+R45+T45+V45+X45+Z45+AB45+AD45</f>
        <v>18</v>
      </c>
      <c r="AG45" s="20">
        <f>I45+K45+M45+O45+Q45+S45+U45+W45+Y45+AA45+AC45+AE45</f>
        <v>90</v>
      </c>
    </row>
    <row r="46" spans="1:33" ht="49.9" customHeight="1" x14ac:dyDescent="0.25">
      <c r="A46" s="56" t="s">
        <v>125</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9"/>
    </row>
    <row r="47" spans="1:33" ht="35.1" customHeight="1" x14ac:dyDescent="0.25">
      <c r="A47" s="2"/>
      <c r="B47" s="32" t="s">
        <v>126</v>
      </c>
      <c r="C47" s="2"/>
      <c r="D47" s="54" t="s">
        <v>23</v>
      </c>
      <c r="E47" s="4" t="s">
        <v>20</v>
      </c>
      <c r="F47" s="2" t="s">
        <v>18</v>
      </c>
      <c r="G47" s="2" t="s">
        <v>19</v>
      </c>
      <c r="H47" s="2"/>
      <c r="I47" s="2"/>
      <c r="J47" s="2"/>
      <c r="K47" s="2"/>
      <c r="L47" s="2"/>
      <c r="M47" s="2"/>
      <c r="N47" s="2"/>
      <c r="O47" s="2"/>
      <c r="P47" s="2"/>
      <c r="Q47" s="2"/>
      <c r="R47" s="2"/>
      <c r="S47" s="2"/>
      <c r="T47" s="2">
        <v>2</v>
      </c>
      <c r="U47" s="2">
        <v>30</v>
      </c>
      <c r="V47" s="2"/>
      <c r="W47" s="2"/>
      <c r="X47" s="2"/>
      <c r="Y47" s="2"/>
      <c r="Z47" s="2"/>
      <c r="AA47" s="24"/>
      <c r="AB47" s="25"/>
      <c r="AC47" s="25"/>
      <c r="AD47" s="25"/>
      <c r="AE47" s="25"/>
      <c r="AF47" s="26">
        <f t="shared" ref="AF47:AF48" si="11">H47+J47+L47+N47+P47+R47+T47+V47+X47+Z47+AB47+AD47</f>
        <v>2</v>
      </c>
      <c r="AG47" s="2">
        <f>SUM(I47,K47,M47,O47,Q47,S47,U47,W47,Y47,AA47,AC47,AE47)</f>
        <v>30</v>
      </c>
    </row>
    <row r="48" spans="1:33" ht="35.1" customHeight="1" x14ac:dyDescent="0.25">
      <c r="A48" s="2"/>
      <c r="B48" s="32" t="s">
        <v>127</v>
      </c>
      <c r="C48" s="2"/>
      <c r="D48" s="54" t="s">
        <v>23</v>
      </c>
      <c r="E48" s="4" t="s">
        <v>20</v>
      </c>
      <c r="F48" s="2" t="s">
        <v>18</v>
      </c>
      <c r="G48" s="2" t="s">
        <v>19</v>
      </c>
      <c r="H48" s="2"/>
      <c r="I48" s="2"/>
      <c r="J48" s="2"/>
      <c r="K48" s="2"/>
      <c r="L48" s="2"/>
      <c r="M48" s="2"/>
      <c r="N48" s="2"/>
      <c r="O48" s="2"/>
      <c r="P48" s="2"/>
      <c r="Q48" s="2"/>
      <c r="R48" s="2"/>
      <c r="S48" s="2"/>
      <c r="T48" s="2"/>
      <c r="U48" s="2"/>
      <c r="V48" s="2">
        <v>2</v>
      </c>
      <c r="W48" s="2">
        <v>30</v>
      </c>
      <c r="X48" s="2"/>
      <c r="Y48" s="2"/>
      <c r="Z48" s="2"/>
      <c r="AA48" s="24"/>
      <c r="AB48" s="25"/>
      <c r="AC48" s="25"/>
      <c r="AD48" s="25"/>
      <c r="AE48" s="25"/>
      <c r="AF48" s="26">
        <f t="shared" si="11"/>
        <v>2</v>
      </c>
      <c r="AG48" s="2">
        <f>SUM(I48,K48,M48,O48,Q48,S48,U48,W48,Y48,AA48,AC48,AE48)</f>
        <v>30</v>
      </c>
    </row>
    <row r="49" spans="1:33" x14ac:dyDescent="0.25">
      <c r="A49" s="18"/>
      <c r="B49" s="17" t="s">
        <v>53</v>
      </c>
      <c r="C49" s="17"/>
      <c r="D49" s="17"/>
      <c r="E49" s="19"/>
      <c r="F49" s="17"/>
      <c r="G49" s="17"/>
      <c r="H49" s="20">
        <f t="shared" ref="H49:AA49" si="12">SUM(H47:H48)</f>
        <v>0</v>
      </c>
      <c r="I49" s="20">
        <f t="shared" si="12"/>
        <v>0</v>
      </c>
      <c r="J49" s="20">
        <f t="shared" si="12"/>
        <v>0</v>
      </c>
      <c r="K49" s="20">
        <f t="shared" si="12"/>
        <v>0</v>
      </c>
      <c r="L49" s="20">
        <f t="shared" si="12"/>
        <v>0</v>
      </c>
      <c r="M49" s="20">
        <f t="shared" si="12"/>
        <v>0</v>
      </c>
      <c r="N49" s="20">
        <f t="shared" si="12"/>
        <v>0</v>
      </c>
      <c r="O49" s="20">
        <f t="shared" si="12"/>
        <v>0</v>
      </c>
      <c r="P49" s="20">
        <f t="shared" si="12"/>
        <v>0</v>
      </c>
      <c r="Q49" s="20">
        <f t="shared" si="12"/>
        <v>0</v>
      </c>
      <c r="R49" s="20">
        <f t="shared" si="12"/>
        <v>0</v>
      </c>
      <c r="S49" s="20">
        <f t="shared" si="12"/>
        <v>0</v>
      </c>
      <c r="T49" s="20">
        <f t="shared" si="12"/>
        <v>2</v>
      </c>
      <c r="U49" s="20">
        <f t="shared" si="12"/>
        <v>30</v>
      </c>
      <c r="V49" s="20">
        <f t="shared" si="12"/>
        <v>2</v>
      </c>
      <c r="W49" s="20">
        <f t="shared" si="12"/>
        <v>30</v>
      </c>
      <c r="X49" s="20">
        <f t="shared" si="12"/>
        <v>0</v>
      </c>
      <c r="Y49" s="20">
        <f t="shared" si="12"/>
        <v>0</v>
      </c>
      <c r="Z49" s="20">
        <f t="shared" si="12"/>
        <v>0</v>
      </c>
      <c r="AA49" s="20">
        <f t="shared" si="12"/>
        <v>0</v>
      </c>
      <c r="AB49" s="25"/>
      <c r="AC49" s="25"/>
      <c r="AD49" s="25"/>
      <c r="AE49" s="25"/>
      <c r="AF49" s="20">
        <f>H49+J49+L49+N49+P49+R49+T49+V49+X49+Z49+AB49+AD49</f>
        <v>4</v>
      </c>
      <c r="AG49" s="20">
        <f>I49+K49+M49+O49+Q49+S49+U49+W49+Y49+AA49+AC49+AE49</f>
        <v>60</v>
      </c>
    </row>
    <row r="50" spans="1:33" ht="49.9" customHeight="1" x14ac:dyDescent="0.25">
      <c r="A50" s="56" t="s">
        <v>128</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9"/>
    </row>
    <row r="51" spans="1:33" ht="39.950000000000003" customHeight="1" x14ac:dyDescent="0.25">
      <c r="A51" s="2"/>
      <c r="B51" s="43" t="s">
        <v>147</v>
      </c>
      <c r="C51" s="2"/>
      <c r="D51" s="54" t="s">
        <v>23</v>
      </c>
      <c r="E51" s="4" t="s">
        <v>20</v>
      </c>
      <c r="F51" s="2" t="s">
        <v>18</v>
      </c>
      <c r="G51" s="2" t="s">
        <v>19</v>
      </c>
      <c r="H51" s="2"/>
      <c r="I51" s="2"/>
      <c r="J51" s="2"/>
      <c r="K51" s="2"/>
      <c r="L51" s="2"/>
      <c r="M51" s="2"/>
      <c r="N51" s="2"/>
      <c r="O51" s="2"/>
      <c r="P51" s="2"/>
      <c r="Q51" s="2"/>
      <c r="R51" s="2"/>
      <c r="S51" s="2"/>
      <c r="T51" s="2"/>
      <c r="U51" s="2"/>
      <c r="V51" s="2"/>
      <c r="W51" s="2"/>
      <c r="X51" s="2">
        <v>18</v>
      </c>
      <c r="Y51" s="2">
        <v>220</v>
      </c>
      <c r="Z51" s="2"/>
      <c r="AA51" s="2"/>
      <c r="AB51" s="25"/>
      <c r="AC51" s="25"/>
      <c r="AD51" s="25"/>
      <c r="AE51" s="25"/>
      <c r="AF51" s="26">
        <f t="shared" ref="AF51:AF60" si="13">H51+J51+L51+N51+P51+R51+T51+V51+X51+Z51+AB51+AD51</f>
        <v>18</v>
      </c>
      <c r="AG51" s="2">
        <f t="shared" ref="AG51:AG60" si="14">SUM(I51,K51,M51,O51,Q51,S51,U51,W51,Y51,AA51,AC51,AE51)</f>
        <v>220</v>
      </c>
    </row>
    <row r="52" spans="1:33" ht="39.950000000000003" customHeight="1" x14ac:dyDescent="0.25">
      <c r="A52" s="2"/>
      <c r="B52" s="43" t="s">
        <v>135</v>
      </c>
      <c r="C52" s="2"/>
      <c r="D52" s="53" t="s">
        <v>23</v>
      </c>
      <c r="E52" s="4" t="s">
        <v>20</v>
      </c>
      <c r="F52" s="2" t="s">
        <v>18</v>
      </c>
      <c r="G52" s="2" t="s">
        <v>19</v>
      </c>
      <c r="H52" s="2"/>
      <c r="I52" s="2"/>
      <c r="J52" s="2"/>
      <c r="K52" s="2"/>
      <c r="L52" s="2"/>
      <c r="M52" s="2"/>
      <c r="N52" s="2"/>
      <c r="O52" s="2"/>
      <c r="P52" s="2"/>
      <c r="Q52" s="2"/>
      <c r="R52" s="2"/>
      <c r="S52" s="2"/>
      <c r="T52" s="2"/>
      <c r="U52" s="2"/>
      <c r="V52" s="2"/>
      <c r="W52" s="2"/>
      <c r="X52" s="2">
        <v>2</v>
      </c>
      <c r="Y52" s="2">
        <v>30</v>
      </c>
      <c r="Z52" s="2"/>
      <c r="AA52" s="2"/>
      <c r="AB52" s="25"/>
      <c r="AC52" s="25"/>
      <c r="AD52" s="25"/>
      <c r="AE52" s="25"/>
      <c r="AF52" s="26">
        <f t="shared" si="13"/>
        <v>2</v>
      </c>
      <c r="AG52" s="2">
        <f t="shared" si="14"/>
        <v>30</v>
      </c>
    </row>
    <row r="53" spans="1:33" ht="39.950000000000003" customHeight="1" x14ac:dyDescent="0.25">
      <c r="A53" s="2"/>
      <c r="B53" s="43" t="s">
        <v>149</v>
      </c>
      <c r="C53" s="2" t="s">
        <v>148</v>
      </c>
      <c r="D53" s="53" t="s">
        <v>161</v>
      </c>
      <c r="E53" s="4" t="s">
        <v>20</v>
      </c>
      <c r="F53" s="2" t="s">
        <v>71</v>
      </c>
      <c r="G53" s="44" t="s">
        <v>152</v>
      </c>
      <c r="H53" s="2"/>
      <c r="I53" s="2"/>
      <c r="J53" s="2"/>
      <c r="K53" s="2"/>
      <c r="L53" s="2"/>
      <c r="M53" s="2"/>
      <c r="N53" s="2"/>
      <c r="O53" s="2"/>
      <c r="P53" s="2"/>
      <c r="Q53" s="2"/>
      <c r="R53" s="2"/>
      <c r="S53" s="2"/>
      <c r="T53" s="2"/>
      <c r="U53" s="2"/>
      <c r="V53" s="2"/>
      <c r="W53" s="2"/>
      <c r="X53" s="2">
        <v>2</v>
      </c>
      <c r="Y53" s="2">
        <v>10</v>
      </c>
      <c r="Z53" s="2"/>
      <c r="AA53" s="2"/>
      <c r="AB53" s="25"/>
      <c r="AC53" s="25"/>
      <c r="AD53" s="25"/>
      <c r="AE53" s="25"/>
      <c r="AF53" s="26">
        <f t="shared" si="13"/>
        <v>2</v>
      </c>
      <c r="AG53" s="2">
        <f t="shared" si="14"/>
        <v>10</v>
      </c>
    </row>
    <row r="54" spans="1:33" ht="39.950000000000003" customHeight="1" x14ac:dyDescent="0.25">
      <c r="A54" s="2"/>
      <c r="B54" s="43" t="s">
        <v>150</v>
      </c>
      <c r="C54" s="2"/>
      <c r="D54" s="53" t="s">
        <v>161</v>
      </c>
      <c r="E54" s="4" t="s">
        <v>20</v>
      </c>
      <c r="F54" s="2" t="s">
        <v>71</v>
      </c>
      <c r="G54" s="44" t="s">
        <v>152</v>
      </c>
      <c r="H54" s="2"/>
      <c r="I54" s="2"/>
      <c r="J54" s="2"/>
      <c r="K54" s="2"/>
      <c r="L54" s="2"/>
      <c r="M54" s="2"/>
      <c r="N54" s="2"/>
      <c r="O54" s="2"/>
      <c r="P54" s="2"/>
      <c r="Q54" s="2"/>
      <c r="R54" s="2"/>
      <c r="S54" s="2"/>
      <c r="T54" s="2"/>
      <c r="U54" s="2"/>
      <c r="V54" s="2"/>
      <c r="W54" s="2"/>
      <c r="X54" s="2">
        <v>2</v>
      </c>
      <c r="Y54" s="2">
        <v>10</v>
      </c>
      <c r="Z54" s="2"/>
      <c r="AA54" s="2"/>
      <c r="AB54" s="25"/>
      <c r="AC54" s="25"/>
      <c r="AD54" s="25"/>
      <c r="AE54" s="25"/>
      <c r="AF54" s="26">
        <f t="shared" si="13"/>
        <v>2</v>
      </c>
      <c r="AG54" s="2"/>
    </row>
    <row r="55" spans="1:33" ht="39.950000000000003" customHeight="1" x14ac:dyDescent="0.25">
      <c r="A55" s="2"/>
      <c r="B55" s="43" t="s">
        <v>132</v>
      </c>
      <c r="C55" s="2"/>
      <c r="D55" s="54" t="s">
        <v>23</v>
      </c>
      <c r="E55" s="4" t="s">
        <v>20</v>
      </c>
      <c r="F55" s="2" t="s">
        <v>18</v>
      </c>
      <c r="G55" s="2" t="s">
        <v>19</v>
      </c>
      <c r="H55" s="2"/>
      <c r="I55" s="2"/>
      <c r="J55" s="2"/>
      <c r="K55" s="2"/>
      <c r="L55" s="2"/>
      <c r="M55" s="2"/>
      <c r="N55" s="2"/>
      <c r="O55" s="2"/>
      <c r="P55" s="2"/>
      <c r="Q55" s="2"/>
      <c r="R55" s="2"/>
      <c r="S55" s="2"/>
      <c r="T55" s="2"/>
      <c r="U55" s="2"/>
      <c r="V55" s="2"/>
      <c r="W55" s="2"/>
      <c r="X55" s="2"/>
      <c r="Y55" s="2"/>
      <c r="Z55" s="2">
        <v>18</v>
      </c>
      <c r="AA55" s="2">
        <v>220</v>
      </c>
      <c r="AB55" s="25"/>
      <c r="AC55" s="25"/>
      <c r="AD55" s="25"/>
      <c r="AE55" s="25"/>
      <c r="AF55" s="26">
        <f t="shared" si="13"/>
        <v>18</v>
      </c>
      <c r="AG55" s="2">
        <f t="shared" si="14"/>
        <v>220</v>
      </c>
    </row>
    <row r="56" spans="1:33" ht="39.950000000000003" customHeight="1" x14ac:dyDescent="0.25">
      <c r="A56" s="2"/>
      <c r="B56" s="43" t="s">
        <v>151</v>
      </c>
      <c r="C56" s="2"/>
      <c r="D56" s="53" t="s">
        <v>23</v>
      </c>
      <c r="E56" s="4" t="s">
        <v>20</v>
      </c>
      <c r="F56" s="2" t="s">
        <v>18</v>
      </c>
      <c r="G56" s="2" t="s">
        <v>19</v>
      </c>
      <c r="H56" s="2"/>
      <c r="I56" s="2"/>
      <c r="J56" s="2"/>
      <c r="K56" s="2"/>
      <c r="L56" s="2"/>
      <c r="M56" s="2"/>
      <c r="N56" s="2"/>
      <c r="O56" s="2"/>
      <c r="P56" s="2"/>
      <c r="Q56" s="2"/>
      <c r="R56" s="2"/>
      <c r="S56" s="2"/>
      <c r="T56" s="2"/>
      <c r="U56" s="2"/>
      <c r="V56" s="2"/>
      <c r="W56" s="2"/>
      <c r="X56" s="2"/>
      <c r="Y56" s="2"/>
      <c r="Z56" s="2">
        <v>2</v>
      </c>
      <c r="AA56" s="2">
        <v>30</v>
      </c>
      <c r="AB56" s="25"/>
      <c r="AC56" s="25"/>
      <c r="AD56" s="25"/>
      <c r="AE56" s="25"/>
      <c r="AF56" s="26">
        <f t="shared" si="13"/>
        <v>2</v>
      </c>
      <c r="AG56" s="2">
        <f>SUM(I56,K56,M56,O56,Q56,S56,U56,W56,Y56,AA56,AC56,AE56)</f>
        <v>30</v>
      </c>
    </row>
    <row r="57" spans="1:33" ht="39.950000000000003" customHeight="1" x14ac:dyDescent="0.25">
      <c r="A57" s="2"/>
      <c r="B57" s="43" t="s">
        <v>134</v>
      </c>
      <c r="C57" s="2"/>
      <c r="D57" s="53" t="s">
        <v>161</v>
      </c>
      <c r="E57" s="4" t="s">
        <v>20</v>
      </c>
      <c r="F57" s="2" t="s">
        <v>71</v>
      </c>
      <c r="G57" s="2" t="s">
        <v>19</v>
      </c>
      <c r="H57" s="2"/>
      <c r="I57" s="2"/>
      <c r="J57" s="2"/>
      <c r="K57" s="2"/>
      <c r="L57" s="2"/>
      <c r="M57" s="2"/>
      <c r="N57" s="2"/>
      <c r="O57" s="2"/>
      <c r="P57" s="2"/>
      <c r="Q57" s="2"/>
      <c r="R57" s="2"/>
      <c r="S57" s="2"/>
      <c r="T57" s="2"/>
      <c r="U57" s="2"/>
      <c r="V57" s="2"/>
      <c r="W57" s="2"/>
      <c r="X57" s="2"/>
      <c r="Y57" s="2"/>
      <c r="Z57" s="2">
        <v>2</v>
      </c>
      <c r="AA57" s="2">
        <v>10</v>
      </c>
      <c r="AB57" s="25"/>
      <c r="AC57" s="25"/>
      <c r="AD57" s="25"/>
      <c r="AE57" s="25"/>
      <c r="AF57" s="26">
        <f t="shared" si="13"/>
        <v>2</v>
      </c>
      <c r="AG57" s="2">
        <f t="shared" si="14"/>
        <v>10</v>
      </c>
    </row>
    <row r="58" spans="1:33" ht="39.950000000000003" customHeight="1" x14ac:dyDescent="0.25">
      <c r="A58" s="2"/>
      <c r="B58" s="43" t="s">
        <v>133</v>
      </c>
      <c r="C58" s="2"/>
      <c r="D58" s="53" t="s">
        <v>161</v>
      </c>
      <c r="E58" s="4" t="s">
        <v>20</v>
      </c>
      <c r="F58" s="2" t="s">
        <v>71</v>
      </c>
      <c r="G58" s="44" t="s">
        <v>152</v>
      </c>
      <c r="H58" s="2"/>
      <c r="I58" s="2"/>
      <c r="J58" s="2"/>
      <c r="K58" s="2"/>
      <c r="L58" s="2"/>
      <c r="M58" s="2"/>
      <c r="N58" s="2"/>
      <c r="O58" s="2"/>
      <c r="P58" s="2"/>
      <c r="Q58" s="2"/>
      <c r="R58" s="2"/>
      <c r="S58" s="2"/>
      <c r="T58" s="2"/>
      <c r="U58" s="2"/>
      <c r="V58" s="2"/>
      <c r="W58" s="2"/>
      <c r="X58" s="2"/>
      <c r="Y58" s="2"/>
      <c r="Z58" s="2">
        <v>2</v>
      </c>
      <c r="AA58" s="2">
        <v>10</v>
      </c>
      <c r="AB58" s="25"/>
      <c r="AC58" s="25"/>
      <c r="AD58" s="25"/>
      <c r="AE58" s="25"/>
      <c r="AF58" s="26">
        <f t="shared" si="13"/>
        <v>2</v>
      </c>
      <c r="AG58" s="2">
        <f t="shared" si="14"/>
        <v>10</v>
      </c>
    </row>
    <row r="59" spans="1:33" ht="17.25" customHeight="1" x14ac:dyDescent="0.25">
      <c r="A59" s="2"/>
      <c r="B59" s="43" t="s">
        <v>139</v>
      </c>
      <c r="C59" s="2"/>
      <c r="D59" s="2" t="s">
        <v>23</v>
      </c>
      <c r="E59" s="4" t="s">
        <v>20</v>
      </c>
      <c r="F59" s="2" t="s">
        <v>18</v>
      </c>
      <c r="G59" s="2" t="s">
        <v>140</v>
      </c>
      <c r="H59" s="2"/>
      <c r="I59" s="2"/>
      <c r="J59" s="2"/>
      <c r="K59" s="2"/>
      <c r="L59" s="2"/>
      <c r="M59" s="2"/>
      <c r="N59" s="2"/>
      <c r="O59" s="2"/>
      <c r="P59" s="2"/>
      <c r="Q59" s="2"/>
      <c r="R59" s="2"/>
      <c r="S59" s="2"/>
      <c r="T59" s="2"/>
      <c r="U59" s="2"/>
      <c r="V59" s="2"/>
      <c r="W59" s="2"/>
      <c r="X59" s="2"/>
      <c r="Y59" s="2"/>
      <c r="Z59" s="2">
        <v>0</v>
      </c>
      <c r="AA59" s="2">
        <v>15</v>
      </c>
      <c r="AB59" s="25"/>
      <c r="AC59" s="25"/>
      <c r="AD59" s="25"/>
      <c r="AE59" s="25"/>
      <c r="AF59" s="26">
        <f t="shared" si="13"/>
        <v>0</v>
      </c>
      <c r="AG59" s="2">
        <f t="shared" si="14"/>
        <v>15</v>
      </c>
    </row>
    <row r="60" spans="1:33" ht="17.25" customHeight="1" x14ac:dyDescent="0.25">
      <c r="A60" s="2"/>
      <c r="B60" s="43" t="s">
        <v>141</v>
      </c>
      <c r="C60" s="2"/>
      <c r="D60" s="2" t="s">
        <v>23</v>
      </c>
      <c r="E60" s="4" t="s">
        <v>20</v>
      </c>
      <c r="F60" s="2" t="s">
        <v>18</v>
      </c>
      <c r="G60" s="2" t="s">
        <v>140</v>
      </c>
      <c r="H60" s="2"/>
      <c r="I60" s="2"/>
      <c r="J60" s="2"/>
      <c r="K60" s="2"/>
      <c r="L60" s="2"/>
      <c r="M60" s="2"/>
      <c r="N60" s="2"/>
      <c r="O60" s="2"/>
      <c r="P60" s="2"/>
      <c r="Q60" s="2"/>
      <c r="R60" s="2"/>
      <c r="S60" s="2"/>
      <c r="T60" s="2"/>
      <c r="U60" s="2"/>
      <c r="V60" s="2"/>
      <c r="W60" s="2"/>
      <c r="X60" s="2">
        <v>0</v>
      </c>
      <c r="Y60" s="2">
        <v>15</v>
      </c>
      <c r="Z60" s="2">
        <v>0</v>
      </c>
      <c r="AA60" s="2">
        <v>15</v>
      </c>
      <c r="AB60" s="25"/>
      <c r="AC60" s="25"/>
      <c r="AD60" s="25"/>
      <c r="AE60" s="25"/>
      <c r="AF60" s="26">
        <f t="shared" si="13"/>
        <v>0</v>
      </c>
      <c r="AG60" s="2">
        <f t="shared" si="14"/>
        <v>30</v>
      </c>
    </row>
    <row r="61" spans="1:33" x14ac:dyDescent="0.25">
      <c r="A61" s="18"/>
      <c r="B61" s="17" t="s">
        <v>53</v>
      </c>
      <c r="C61" s="17"/>
      <c r="D61" s="17"/>
      <c r="E61" s="19"/>
      <c r="F61" s="17"/>
      <c r="G61" s="17"/>
      <c r="H61" s="20">
        <f t="shared" ref="H61:W61" si="15">SUM(H60:H60)</f>
        <v>0</v>
      </c>
      <c r="I61" s="20">
        <f t="shared" si="15"/>
        <v>0</v>
      </c>
      <c r="J61" s="20">
        <f t="shared" si="15"/>
        <v>0</v>
      </c>
      <c r="K61" s="20">
        <f t="shared" si="15"/>
        <v>0</v>
      </c>
      <c r="L61" s="20">
        <f t="shared" si="15"/>
        <v>0</v>
      </c>
      <c r="M61" s="20">
        <f t="shared" si="15"/>
        <v>0</v>
      </c>
      <c r="N61" s="20">
        <f t="shared" si="15"/>
        <v>0</v>
      </c>
      <c r="O61" s="20">
        <f t="shared" si="15"/>
        <v>0</v>
      </c>
      <c r="P61" s="20">
        <f t="shared" si="15"/>
        <v>0</v>
      </c>
      <c r="Q61" s="20">
        <f t="shared" si="15"/>
        <v>0</v>
      </c>
      <c r="R61" s="20">
        <f t="shared" si="15"/>
        <v>0</v>
      </c>
      <c r="S61" s="20">
        <f t="shared" si="15"/>
        <v>0</v>
      </c>
      <c r="T61" s="20">
        <f t="shared" si="15"/>
        <v>0</v>
      </c>
      <c r="U61" s="20">
        <f t="shared" si="15"/>
        <v>0</v>
      </c>
      <c r="V61" s="20">
        <f t="shared" si="15"/>
        <v>0</v>
      </c>
      <c r="W61" s="20">
        <f t="shared" si="15"/>
        <v>0</v>
      </c>
      <c r="X61" s="20">
        <f>SUM(X51:X60)</f>
        <v>24</v>
      </c>
      <c r="Y61" s="20">
        <f t="shared" ref="Y61:AA61" si="16">SUM(Y51:Y60)</f>
        <v>285</v>
      </c>
      <c r="Z61" s="20">
        <f t="shared" si="16"/>
        <v>24</v>
      </c>
      <c r="AA61" s="20">
        <f t="shared" si="16"/>
        <v>300</v>
      </c>
      <c r="AB61" s="25"/>
      <c r="AC61" s="25"/>
      <c r="AD61" s="25"/>
      <c r="AE61" s="25"/>
      <c r="AF61" s="20">
        <f>H61+J61+L61+N61+P61+R61+T61+V61+X61+Z61+AB61+AD61</f>
        <v>48</v>
      </c>
      <c r="AG61" s="20">
        <f>I61+K61+M61+O61+Q61+S61+U61+W61+Y61+AA61+AC61+AE61</f>
        <v>585</v>
      </c>
    </row>
    <row r="62" spans="1:33" x14ac:dyDescent="0.25">
      <c r="A62" s="18"/>
      <c r="B62" s="17" t="s">
        <v>154</v>
      </c>
      <c r="C62" s="17"/>
      <c r="D62" s="17"/>
      <c r="E62" s="19"/>
      <c r="F62" s="17"/>
      <c r="G62" s="17"/>
      <c r="H62" s="20">
        <f>SUM(H61,H49,H45,H40,H23)</f>
        <v>17</v>
      </c>
      <c r="I62" s="20">
        <f t="shared" ref="I62:AA62" si="17">SUM(I61,I49,I45,I40,I23)</f>
        <v>70</v>
      </c>
      <c r="J62" s="20">
        <f t="shared" si="17"/>
        <v>17</v>
      </c>
      <c r="K62" s="20">
        <f t="shared" si="17"/>
        <v>65</v>
      </c>
      <c r="L62" s="20">
        <f t="shared" si="17"/>
        <v>18</v>
      </c>
      <c r="M62" s="20">
        <f t="shared" si="17"/>
        <v>85</v>
      </c>
      <c r="N62" s="20">
        <f t="shared" si="17"/>
        <v>20</v>
      </c>
      <c r="O62" s="20">
        <f t="shared" si="17"/>
        <v>95</v>
      </c>
      <c r="P62" s="20">
        <f t="shared" si="17"/>
        <v>19</v>
      </c>
      <c r="Q62" s="20">
        <f t="shared" si="17"/>
        <v>85</v>
      </c>
      <c r="R62" s="20">
        <f t="shared" si="17"/>
        <v>20</v>
      </c>
      <c r="S62" s="20">
        <f t="shared" si="17"/>
        <v>85</v>
      </c>
      <c r="T62" s="20">
        <f t="shared" si="17"/>
        <v>19</v>
      </c>
      <c r="U62" s="20">
        <f t="shared" si="17"/>
        <v>110</v>
      </c>
      <c r="V62" s="20">
        <f t="shared" si="17"/>
        <v>13</v>
      </c>
      <c r="W62" s="20">
        <f t="shared" si="17"/>
        <v>85</v>
      </c>
      <c r="X62" s="20">
        <f t="shared" si="17"/>
        <v>27</v>
      </c>
      <c r="Y62" s="20">
        <f t="shared" si="17"/>
        <v>295</v>
      </c>
      <c r="Z62" s="20">
        <f t="shared" si="17"/>
        <v>28</v>
      </c>
      <c r="AA62" s="20">
        <f t="shared" si="17"/>
        <v>300</v>
      </c>
      <c r="AB62" s="25"/>
      <c r="AC62" s="25"/>
      <c r="AD62" s="25"/>
      <c r="AE62" s="25"/>
      <c r="AF62" s="20">
        <f t="shared" ref="AF62:AG62" si="18">SUM(AF61,AF49,AF45,AF40,AF23)</f>
        <v>198</v>
      </c>
      <c r="AG62" s="20">
        <f t="shared" si="18"/>
        <v>1275</v>
      </c>
    </row>
  </sheetData>
  <mergeCells count="63">
    <mergeCell ref="A50:AG50"/>
    <mergeCell ref="X28:Y28"/>
    <mergeCell ref="Z28:AA28"/>
    <mergeCell ref="AB28:AC28"/>
    <mergeCell ref="AD28:AE28"/>
    <mergeCell ref="A30:AG30"/>
    <mergeCell ref="A41:AG41"/>
    <mergeCell ref="AF27:AF29"/>
    <mergeCell ref="AG27:AG29"/>
    <mergeCell ref="H28:I28"/>
    <mergeCell ref="J28:K28"/>
    <mergeCell ref="L28:M28"/>
    <mergeCell ref="N28:O28"/>
    <mergeCell ref="P28:Q28"/>
    <mergeCell ref="R28:S28"/>
    <mergeCell ref="H27:K27"/>
    <mergeCell ref="A46:AG46"/>
    <mergeCell ref="AB3:AE3"/>
    <mergeCell ref="AF3:AF5"/>
    <mergeCell ref="X27:AA27"/>
    <mergeCell ref="AB27:AE27"/>
    <mergeCell ref="A6:AG6"/>
    <mergeCell ref="A25:AG25"/>
    <mergeCell ref="A26:AG26"/>
    <mergeCell ref="A27:A29"/>
    <mergeCell ref="B27:B29"/>
    <mergeCell ref="C27:C29"/>
    <mergeCell ref="D27:D29"/>
    <mergeCell ref="E27:E29"/>
    <mergeCell ref="F27:F29"/>
    <mergeCell ref="G27:G29"/>
    <mergeCell ref="T28:U28"/>
    <mergeCell ref="V28:W28"/>
    <mergeCell ref="V4:W4"/>
    <mergeCell ref="L27:O27"/>
    <mergeCell ref="P27:S27"/>
    <mergeCell ref="T27:W27"/>
    <mergeCell ref="L3:O3"/>
    <mergeCell ref="P3:S3"/>
    <mergeCell ref="T3:W3"/>
    <mergeCell ref="X3:AA3"/>
    <mergeCell ref="L4:M4"/>
    <mergeCell ref="N4:O4"/>
    <mergeCell ref="P4:Q4"/>
    <mergeCell ref="R4:S4"/>
    <mergeCell ref="T4:U4"/>
    <mergeCell ref="Z4:AA4"/>
    <mergeCell ref="AB4:AC4"/>
    <mergeCell ref="AD4:AE4"/>
    <mergeCell ref="A1:AG1"/>
    <mergeCell ref="A2:AG2"/>
    <mergeCell ref="A3:A5"/>
    <mergeCell ref="B3:B5"/>
    <mergeCell ref="C3:C5"/>
    <mergeCell ref="D3:D5"/>
    <mergeCell ref="E3:E5"/>
    <mergeCell ref="F3:F5"/>
    <mergeCell ref="G3:G5"/>
    <mergeCell ref="H3:K3"/>
    <mergeCell ref="AG3:AG5"/>
    <mergeCell ref="H4:I4"/>
    <mergeCell ref="J4:K4"/>
    <mergeCell ref="X4:Y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Szakpáros_ált.isk</vt:lpstr>
      <vt:lpstr>Szakpáros_középisk</vt:lpstr>
      <vt:lpstr>Egyszakos-hittanár-nappali</vt:lpstr>
      <vt:lpstr>Egyszakos_hittanár_levelező</vt:lpstr>
      <vt:lpstr>Szakpáros_ált.isk._lev</vt:lpstr>
      <vt:lpstr>Szakpáros_középisk._lev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2022-11-28T07:12:48Z</dcterms:modified>
</cp:coreProperties>
</file>